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50" activeTab="1"/>
  </bookViews>
  <sheets>
    <sheet name="Summary" sheetId="1" r:id="rId1"/>
    <sheet name="Youth" sheetId="2" r:id="rId2"/>
    <sheet name="Dislocated Worker " sheetId="3" r:id="rId3"/>
    <sheet name="Adult" sheetId="4" r:id="rId4"/>
  </sheets>
  <definedNames>
    <definedName name="_xlnm.Print_Area" localSheetId="3">'Adult'!$A$1:$G$163</definedName>
    <definedName name="_xlnm.Print_Area" localSheetId="2">'Dislocated Worker '!$A$1:$G$163</definedName>
    <definedName name="_xlnm.Print_Area" localSheetId="1">'Youth'!$A$1:$G$163</definedName>
  </definedNames>
  <calcPr fullCalcOnLoad="1"/>
</workbook>
</file>

<file path=xl/sharedStrings.xml><?xml version="1.0" encoding="utf-8"?>
<sst xmlns="http://schemas.openxmlformats.org/spreadsheetml/2006/main" count="455" uniqueCount="125">
  <si>
    <t>Provider Information</t>
  </si>
  <si>
    <t>Agency Name</t>
  </si>
  <si>
    <t>Administrative Address</t>
  </si>
  <si>
    <t>Executive Director/President</t>
  </si>
  <si>
    <t>Phone</t>
  </si>
  <si>
    <t>Program Contact</t>
  </si>
  <si>
    <t>Email</t>
  </si>
  <si>
    <t>Contract Information</t>
  </si>
  <si>
    <t xml:space="preserve">Contract Budget Period </t>
  </si>
  <si>
    <t>From</t>
  </si>
  <si>
    <t>To</t>
  </si>
  <si>
    <t>Amount Requested</t>
  </si>
  <si>
    <t>Total Cost per Individual Served</t>
  </si>
  <si>
    <r>
      <t xml:space="preserve"> </t>
    </r>
    <r>
      <rPr>
        <u val="single"/>
        <sz val="8"/>
        <rFont val="Arial Narrow"/>
        <family val="2"/>
      </rPr>
      <t xml:space="preserve">                                                                </t>
    </r>
  </si>
  <si>
    <t>Indicate Formula Used</t>
  </si>
  <si>
    <r>
      <t xml:space="preserve">Other - </t>
    </r>
    <r>
      <rPr>
        <i/>
        <sz val="8"/>
        <rFont val="Arial Narrow"/>
        <family val="2"/>
      </rPr>
      <t>please identify</t>
    </r>
  </si>
  <si>
    <t>Total Payroll-Related Expenses</t>
  </si>
  <si>
    <t xml:space="preserve"> </t>
  </si>
  <si>
    <t>TOTAL STAFF COSTS</t>
  </si>
  <si>
    <t>Total Occupancy Cost</t>
  </si>
  <si>
    <t>Total Insurance Cost</t>
  </si>
  <si>
    <t>Total Other/Misc. Cost</t>
  </si>
  <si>
    <t>A</t>
  </si>
  <si>
    <t>B</t>
  </si>
  <si>
    <t>C</t>
  </si>
  <si>
    <t>D</t>
  </si>
  <si>
    <t>E</t>
  </si>
  <si>
    <t>F</t>
  </si>
  <si>
    <t>Qty Charged to Program</t>
  </si>
  <si>
    <t>Cost per Item</t>
  </si>
  <si>
    <t>Amt. Charged to Program (D x E)</t>
  </si>
  <si>
    <t>Total Small Equipment Purchases</t>
  </si>
  <si>
    <t>Total Leased &amp; Rented Equipment</t>
  </si>
  <si>
    <t>Payroll Related Expenses</t>
  </si>
  <si>
    <t>Operational Costs</t>
  </si>
  <si>
    <t>Consumable Supplies</t>
  </si>
  <si>
    <t>Occupancy</t>
  </si>
  <si>
    <t>Insurance</t>
  </si>
  <si>
    <t>TOTAL OPERATIONAL COSTS</t>
  </si>
  <si>
    <t>Equipment Costs</t>
  </si>
  <si>
    <t>Small Equipment Purchases</t>
  </si>
  <si>
    <t>TOTAL EQUIPMENT COSTS</t>
  </si>
  <si>
    <t>TOTAL PROGRAM COSTS</t>
  </si>
  <si>
    <t>Item of Equipment (include model &amp; year) Identify</t>
  </si>
  <si>
    <t>Total Consumable Supplies Cost</t>
  </si>
  <si>
    <t>Item of Equipment - Please Identify</t>
  </si>
  <si>
    <t>Total Cost   (B x C)</t>
  </si>
  <si>
    <t>Amt. Charged to Program   (D x E)</t>
  </si>
  <si>
    <t>Annual Usage/Rental Charge       (B X C)</t>
  </si>
  <si>
    <t>OPERATIONAL COSTS</t>
  </si>
  <si>
    <t>EQUIPMENT COSTS</t>
  </si>
  <si>
    <t>Federal Taxpayer Identification Number</t>
  </si>
  <si>
    <t>Program Name</t>
  </si>
  <si>
    <t>Type of Business____________Not For Profit_____________(Sole Proprieter,LLC,Corp)_________Governmental______________</t>
  </si>
  <si>
    <t>Employee Costs</t>
  </si>
  <si>
    <t>Name/Title</t>
  </si>
  <si>
    <t>FTE</t>
  </si>
  <si>
    <t>1. WAGES (Must provide detail of FTE in budget narrative)</t>
  </si>
  <si>
    <t>Total Wages for Budget Period</t>
  </si>
  <si>
    <t xml:space="preserve">2. PAYROLL-RELATED EXPENSES  </t>
  </si>
  <si>
    <t>3. EMPLOYEE TRAVEL (Must provide copy of mileage reimbursement policy)</t>
  </si>
  <si>
    <t>Employee Name</t>
  </si>
  <si>
    <t>Estimated No. of Miles</t>
  </si>
  <si>
    <t>Mileage Rate</t>
  </si>
  <si>
    <t>Total Wage Cost</t>
  </si>
  <si>
    <t>Total Employee Travel</t>
  </si>
  <si>
    <t>5. CONSUMABLE SUPPLIES EXPENSE (Must provide detail in budget narrative)</t>
  </si>
  <si>
    <t>Wages</t>
  </si>
  <si>
    <t>Staff Travel</t>
  </si>
  <si>
    <t>14. BUDGET SUMMARY</t>
  </si>
  <si>
    <t>Equipment</t>
  </si>
  <si>
    <t>DUNS #</t>
  </si>
  <si>
    <t>Program Budget Summary</t>
  </si>
  <si>
    <t>Total Program Budget</t>
  </si>
  <si>
    <t>Matching Funds:</t>
  </si>
  <si>
    <t xml:space="preserve">     Source #1</t>
  </si>
  <si>
    <t xml:space="preserve">     Source #2</t>
  </si>
  <si>
    <t xml:space="preserve">     Source #3</t>
  </si>
  <si>
    <t xml:space="preserve">     Source #4</t>
  </si>
  <si>
    <t>Total Budgeted Revenues</t>
  </si>
  <si>
    <t>Total Program Cost</t>
  </si>
  <si>
    <t>% Charged to COWIC</t>
  </si>
  <si>
    <t>% Charged to COWC</t>
  </si>
  <si>
    <t>Tota Program Costs</t>
  </si>
  <si>
    <t>Other Costs</t>
  </si>
  <si>
    <t>Projected Total No. Served (non-duplicated)</t>
  </si>
  <si>
    <t>RC Contract Amount Requested</t>
  </si>
  <si>
    <t>6. OCCUPANCY COSTS (Must provide evidence of total square feet vs. square feet used by program)</t>
  </si>
  <si>
    <t>7. INSURANCE COSTS (Must provide evidence of the premium that relates directly to this program)</t>
  </si>
  <si>
    <t>8. OTHER/MISC (Must provide detail in the budget narrative)</t>
  </si>
  <si>
    <t>10. SMALL EQUIPMENT PURCHASES (Under $500.00)</t>
  </si>
  <si>
    <t>11. EQUIPMENT (Over $500.00 - required written approval from RC)</t>
  </si>
  <si>
    <t>RC's Share of Cost</t>
  </si>
  <si>
    <t>RC Share of Cost</t>
  </si>
  <si>
    <t>58-60092009</t>
  </si>
  <si>
    <t>x</t>
  </si>
  <si>
    <t>G42 * 24.88%</t>
  </si>
  <si>
    <t>ERS Retirement Contribution Rate</t>
  </si>
  <si>
    <t>SHBP (Health Insurance)</t>
  </si>
  <si>
    <t>FICA (Social Security and Medicare)</t>
  </si>
  <si>
    <t>G42 * 30.45%</t>
  </si>
  <si>
    <t>Merit System Assessment</t>
  </si>
  <si>
    <t>G42 * 0.219%</t>
  </si>
  <si>
    <t>Other Payroll Related Expense*</t>
  </si>
  <si>
    <t>*Worker's Comp/UI</t>
  </si>
  <si>
    <t>Cost Per Month</t>
  </si>
  <si>
    <t># of Months</t>
  </si>
  <si>
    <t>GDOL Approved Indirect Rate</t>
  </si>
  <si>
    <t>$842.40/employee</t>
  </si>
  <si>
    <t>Printing and General Supplies</t>
  </si>
  <si>
    <t>Marketing</t>
  </si>
  <si>
    <t>Conference Travel</t>
  </si>
  <si>
    <t>WIOA Budget Template</t>
  </si>
  <si>
    <t>Dislocated Worker</t>
  </si>
  <si>
    <t>Adult</t>
  </si>
  <si>
    <t>Youth</t>
  </si>
  <si>
    <t>RC Amount Requested</t>
  </si>
  <si>
    <t xml:space="preserve">Total </t>
  </si>
  <si>
    <t>Summary of Funding  Request</t>
  </si>
  <si>
    <t>Projected Total No. Served 
(non-duplicated)</t>
  </si>
  <si>
    <t>Pct</t>
  </si>
  <si>
    <t>Not-for-profit</t>
  </si>
  <si>
    <t>Sole Proprietorship / LLC</t>
  </si>
  <si>
    <t>Government</t>
  </si>
  <si>
    <t>Type of Business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</si>
</sst>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&quot;$&quot;#,##0.0_);[Red]\(&quot;$&quot;#,##0.0\)"/>
    <numFmt numFmtId="171" formatCode="&quot;$&quot;#,##0.0"/>
    <numFmt numFmtId="172" formatCode="[$-409]dddd\,\ mmmm\ dd\,\ yyyy"/>
    <numFmt numFmtId="173" formatCode="[$-409]h:mm:ss\ AM/PM"/>
    <numFmt numFmtId="174" formatCode="&quot;$&quot;#,##0.000"/>
    <numFmt numFmtId="175" formatCode="0.0%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.000_);[Red]\(&quot;$&quot;#,##0.000\)"/>
    <numFmt numFmtId="181" formatCode="&quot;$&quot;#,##0.0000_);[Red]\(&quot;$&quot;#,##0.0000\)"/>
    <numFmt numFmtId="182" formatCode="&quot;$&quot;#,##0.00000_);[Red]\(&quot;$&quot;#,##0.00000\)"/>
    <numFmt numFmtId="183" formatCode="&quot;$&quot;#,##0.000000_);[Red]\(&quot;$&quot;#,##0.000000\)"/>
  </numFmts>
  <fonts count="53">
    <font>
      <sz val="10"/>
      <name val="Arial"/>
      <family val="0"/>
    </font>
    <font>
      <b/>
      <sz val="9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8" fontId="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8" fontId="8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1" fillId="33" borderId="11" xfId="0" applyFont="1" applyFill="1" applyBorder="1" applyAlignment="1">
      <alignment horizontal="right" wrapText="1"/>
    </xf>
    <xf numFmtId="0" fontId="11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" fillId="33" borderId="19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1" fillId="33" borderId="15" xfId="0" applyFont="1" applyFill="1" applyBorder="1" applyAlignment="1">
      <alignment/>
    </xf>
    <xf numFmtId="0" fontId="13" fillId="0" borderId="10" xfId="0" applyFont="1" applyBorder="1" applyAlignment="1">
      <alignment/>
    </xf>
    <xf numFmtId="8" fontId="4" fillId="0" borderId="13" xfId="0" applyNumberFormat="1" applyFont="1" applyBorder="1" applyAlignment="1">
      <alignment horizontal="right"/>
    </xf>
    <xf numFmtId="8" fontId="8" fillId="0" borderId="1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8" fontId="4" fillId="0" borderId="12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2" xfId="0" applyFont="1" applyBorder="1" applyAlignment="1">
      <alignment horizontal="center" wrapText="1"/>
    </xf>
    <xf numFmtId="8" fontId="4" fillId="0" borderId="0" xfId="0" applyNumberFormat="1" applyFont="1" applyBorder="1" applyAlignment="1">
      <alignment/>
    </xf>
    <xf numFmtId="8" fontId="7" fillId="0" borderId="10" xfId="0" applyNumberFormat="1" applyFont="1" applyBorder="1" applyAlignment="1">
      <alignment/>
    </xf>
    <xf numFmtId="8" fontId="8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7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0" fillId="0" borderId="22" xfId="0" applyBorder="1" applyAlignment="1">
      <alignment/>
    </xf>
    <xf numFmtId="8" fontId="12" fillId="0" borderId="10" xfId="0" applyNumberFormat="1" applyFont="1" applyBorder="1" applyAlignment="1">
      <alignment/>
    </xf>
    <xf numFmtId="0" fontId="12" fillId="0" borderId="22" xfId="0" applyFont="1" applyBorder="1" applyAlignment="1">
      <alignment horizontal="right"/>
    </xf>
    <xf numFmtId="8" fontId="12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right"/>
    </xf>
    <xf numFmtId="8" fontId="8" fillId="0" borderId="23" xfId="0" applyNumberFormat="1" applyFont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/>
    </xf>
    <xf numFmtId="0" fontId="11" fillId="34" borderId="12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10" fontId="4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35" borderId="17" xfId="0" applyFont="1" applyFill="1" applyBorder="1" applyAlignment="1">
      <alignment/>
    </xf>
    <xf numFmtId="10" fontId="11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0" fillId="33" borderId="2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9" fontId="4" fillId="0" borderId="13" xfId="57" applyFont="1" applyBorder="1" applyAlignment="1">
      <alignment/>
    </xf>
    <xf numFmtId="9" fontId="4" fillId="0" borderId="12" xfId="57" applyFont="1" applyBorder="1" applyAlignment="1">
      <alignment/>
    </xf>
    <xf numFmtId="168" fontId="4" fillId="0" borderId="13" xfId="44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74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0" fontId="4" fillId="0" borderId="12" xfId="57" applyNumberFormat="1" applyFont="1" applyBorder="1" applyAlignment="1">
      <alignment/>
    </xf>
    <xf numFmtId="6" fontId="4" fillId="0" borderId="12" xfId="0" applyNumberFormat="1" applyFont="1" applyBorder="1" applyAlignment="1">
      <alignment horizontal="right"/>
    </xf>
    <xf numFmtId="6" fontId="8" fillId="0" borderId="12" xfId="0" applyNumberFormat="1" applyFont="1" applyBorder="1" applyAlignment="1">
      <alignment horizontal="right"/>
    </xf>
    <xf numFmtId="6" fontId="4" fillId="0" borderId="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6" fontId="8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6" fontId="16" fillId="0" borderId="10" xfId="0" applyNumberFormat="1" applyFont="1" applyBorder="1" applyAlignment="1">
      <alignment/>
    </xf>
    <xf numFmtId="169" fontId="4" fillId="0" borderId="12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/>
    </xf>
    <xf numFmtId="169" fontId="8" fillId="0" borderId="12" xfId="0" applyNumberFormat="1" applyFont="1" applyBorder="1" applyAlignment="1">
      <alignment horizontal="right"/>
    </xf>
    <xf numFmtId="6" fontId="12" fillId="0" borderId="10" xfId="0" applyNumberFormat="1" applyFont="1" applyBorder="1" applyAlignment="1">
      <alignment/>
    </xf>
    <xf numFmtId="0" fontId="11" fillId="33" borderId="16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6" fillId="33" borderId="17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5" fillId="0" borderId="0" xfId="0" applyFont="1" applyAlignment="1">
      <alignment horizontal="center"/>
    </xf>
    <xf numFmtId="0" fontId="3" fillId="35" borderId="18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5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168" fontId="5" fillId="34" borderId="12" xfId="0" applyNumberFormat="1" applyFont="1" applyFill="1" applyBorder="1" applyAlignment="1">
      <alignment horizontal="center" wrapText="1"/>
    </xf>
    <xf numFmtId="168" fontId="5" fillId="35" borderId="12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0" fillId="0" borderId="19" xfId="0" applyFill="1" applyBorder="1" applyAlignment="1">
      <alignment/>
    </xf>
    <xf numFmtId="0" fontId="0" fillId="32" borderId="22" xfId="0" applyFont="1" applyFill="1" applyBorder="1" applyAlignment="1">
      <alignment horizontal="center"/>
    </xf>
    <xf numFmtId="0" fontId="3" fillId="32" borderId="22" xfId="0" applyFont="1" applyFill="1" applyBorder="1" applyAlignment="1">
      <alignment/>
    </xf>
    <xf numFmtId="0" fontId="3" fillId="32" borderId="18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5" fontId="3" fillId="32" borderId="27" xfId="0" applyNumberFormat="1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left"/>
    </xf>
    <xf numFmtId="0" fontId="3" fillId="32" borderId="33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168" fontId="5" fillId="32" borderId="12" xfId="0" applyNumberFormat="1" applyFont="1" applyFill="1" applyBorder="1" applyAlignment="1">
      <alignment horizontal="center" wrapText="1"/>
    </xf>
    <xf numFmtId="10" fontId="11" fillId="32" borderId="12" xfId="0" applyNumberFormat="1" applyFont="1" applyFill="1" applyBorder="1" applyAlignment="1">
      <alignment horizontal="left" wrapText="1"/>
    </xf>
    <xf numFmtId="179" fontId="4" fillId="0" borderId="13" xfId="44" applyNumberFormat="1" applyFont="1" applyBorder="1" applyAlignment="1">
      <alignment horizontal="right"/>
    </xf>
    <xf numFmtId="179" fontId="4" fillId="0" borderId="12" xfId="44" applyNumberFormat="1" applyFont="1" applyBorder="1" applyAlignment="1">
      <alignment horizontal="right"/>
    </xf>
    <xf numFmtId="0" fontId="12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left"/>
    </xf>
    <xf numFmtId="0" fontId="3" fillId="32" borderId="34" xfId="0" applyFont="1" applyFill="1" applyBorder="1" applyAlignment="1">
      <alignment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2" borderId="22" xfId="0" applyFill="1" applyBorder="1" applyAlignment="1">
      <alignment/>
    </xf>
    <xf numFmtId="179" fontId="8" fillId="0" borderId="12" xfId="44" applyNumberFormat="1" applyFont="1" applyBorder="1" applyAlignment="1">
      <alignment horizontal="right"/>
    </xf>
    <xf numFmtId="179" fontId="8" fillId="0" borderId="10" xfId="44" applyNumberFormat="1" applyFont="1" applyBorder="1" applyAlignment="1">
      <alignment/>
    </xf>
    <xf numFmtId="179" fontId="0" fillId="0" borderId="0" xfId="44" applyNumberFormat="1" applyFont="1" applyAlignment="1">
      <alignment/>
    </xf>
    <xf numFmtId="179" fontId="4" fillId="0" borderId="0" xfId="44" applyNumberFormat="1" applyFont="1" applyAlignment="1">
      <alignment/>
    </xf>
    <xf numFmtId="179" fontId="4" fillId="0" borderId="12" xfId="44" applyNumberFormat="1" applyFont="1" applyBorder="1" applyAlignment="1">
      <alignment horizontal="center"/>
    </xf>
    <xf numFmtId="179" fontId="4" fillId="0" borderId="0" xfId="44" applyNumberFormat="1" applyFont="1" applyBorder="1" applyAlignment="1">
      <alignment/>
    </xf>
    <xf numFmtId="179" fontId="16" fillId="0" borderId="10" xfId="44" applyNumberFormat="1" applyFont="1" applyBorder="1" applyAlignment="1">
      <alignment/>
    </xf>
    <xf numFmtId="179" fontId="7" fillId="0" borderId="10" xfId="44" applyNumberFormat="1" applyFont="1" applyBorder="1" applyAlignment="1">
      <alignment/>
    </xf>
    <xf numFmtId="179" fontId="0" fillId="0" borderId="0" xfId="44" applyNumberFormat="1" applyFont="1" applyBorder="1" applyAlignment="1">
      <alignment/>
    </xf>
    <xf numFmtId="179" fontId="8" fillId="0" borderId="10" xfId="44" applyNumberFormat="1" applyFont="1" applyBorder="1" applyAlignment="1">
      <alignment horizontal="right"/>
    </xf>
    <xf numFmtId="179" fontId="7" fillId="0" borderId="0" xfId="44" applyNumberFormat="1" applyFont="1" applyAlignment="1">
      <alignment/>
    </xf>
    <xf numFmtId="179" fontId="4" fillId="0" borderId="12" xfId="44" applyNumberFormat="1" applyFont="1" applyBorder="1" applyAlignment="1">
      <alignment/>
    </xf>
    <xf numFmtId="179" fontId="4" fillId="0" borderId="10" xfId="44" applyNumberFormat="1" applyFont="1" applyBorder="1" applyAlignment="1">
      <alignment/>
    </xf>
    <xf numFmtId="179" fontId="4" fillId="0" borderId="10" xfId="44" applyNumberFormat="1" applyFont="1" applyBorder="1" applyAlignment="1">
      <alignment vertical="top" wrapText="1"/>
    </xf>
    <xf numFmtId="179" fontId="4" fillId="0" borderId="0" xfId="44" applyNumberFormat="1" applyFont="1" applyAlignment="1">
      <alignment vertical="top" wrapText="1"/>
    </xf>
    <xf numFmtId="179" fontId="12" fillId="0" borderId="10" xfId="44" applyNumberFormat="1" applyFont="1" applyBorder="1" applyAlignment="1">
      <alignment/>
    </xf>
    <xf numFmtId="10" fontId="4" fillId="0" borderId="12" xfId="57" applyNumberFormat="1" applyFont="1" applyBorder="1" applyAlignment="1">
      <alignment horizontal="center"/>
    </xf>
    <xf numFmtId="179" fontId="0" fillId="0" borderId="21" xfId="44" applyNumberFormat="1" applyFont="1" applyBorder="1" applyAlignment="1">
      <alignment/>
    </xf>
    <xf numFmtId="179" fontId="3" fillId="0" borderId="0" xfId="44" applyNumberFormat="1" applyFont="1" applyAlignment="1">
      <alignment/>
    </xf>
    <xf numFmtId="179" fontId="3" fillId="0" borderId="0" xfId="44" applyNumberFormat="1" applyFont="1" applyBorder="1" applyAlignment="1">
      <alignment horizontal="center"/>
    </xf>
    <xf numFmtId="179" fontId="3" fillId="0" borderId="12" xfId="44" applyNumberFormat="1" applyFont="1" applyBorder="1" applyAlignment="1">
      <alignment horizontal="center" wrapText="1"/>
    </xf>
    <xf numFmtId="179" fontId="8" fillId="0" borderId="23" xfId="44" applyNumberFormat="1" applyFont="1" applyBorder="1" applyAlignment="1">
      <alignment horizontal="right"/>
    </xf>
    <xf numFmtId="179" fontId="8" fillId="0" borderId="0" xfId="44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9" fontId="0" fillId="0" borderId="0" xfId="44" applyNumberFormat="1" applyFont="1" applyAlignment="1">
      <alignment/>
    </xf>
    <xf numFmtId="179" fontId="0" fillId="0" borderId="26" xfId="44" applyNumberFormat="1" applyFont="1" applyBorder="1" applyAlignment="1">
      <alignment/>
    </xf>
    <xf numFmtId="179" fontId="3" fillId="32" borderId="23" xfId="0" applyNumberFormat="1" applyFont="1" applyFill="1" applyBorder="1" applyAlignment="1">
      <alignment horizontal="left"/>
    </xf>
    <xf numFmtId="168" fontId="3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A9" sqref="A9"/>
    </sheetView>
  </sheetViews>
  <sheetFormatPr defaultColWidth="9.140625" defaultRowHeight="12.75"/>
  <cols>
    <col min="3" max="3" width="16.421875" style="0" bestFit="1" customWidth="1"/>
    <col min="4" max="4" width="17.57421875" style="0" customWidth="1"/>
    <col min="5" max="5" width="11.00390625" style="0" customWidth="1"/>
  </cols>
  <sheetData>
    <row r="2" ht="12.75">
      <c r="C2" s="121" t="s">
        <v>118</v>
      </c>
    </row>
    <row r="3" ht="36" customHeight="1"/>
    <row r="4" ht="36" customHeight="1"/>
    <row r="5" spans="2:6" ht="25.5">
      <c r="B5" s="236"/>
      <c r="C5" s="236"/>
      <c r="D5" s="237" t="s">
        <v>73</v>
      </c>
      <c r="E5" s="237" t="s">
        <v>116</v>
      </c>
      <c r="F5" s="236"/>
    </row>
    <row r="6" spans="3:5" ht="12.75">
      <c r="C6" t="s">
        <v>113</v>
      </c>
      <c r="D6" s="238">
        <f>D$24</f>
        <v>0</v>
      </c>
      <c r="E6" s="238">
        <f>D$25</f>
        <v>0</v>
      </c>
    </row>
    <row r="7" spans="3:5" ht="12.75">
      <c r="C7" t="s">
        <v>114</v>
      </c>
      <c r="D7" s="238">
        <f>D$24</f>
        <v>0</v>
      </c>
      <c r="E7" s="238">
        <f>D$25</f>
        <v>0</v>
      </c>
    </row>
    <row r="8" spans="3:5" ht="13.5" thickBot="1">
      <c r="C8" t="s">
        <v>115</v>
      </c>
      <c r="D8" s="238">
        <f>D$24</f>
        <v>0</v>
      </c>
      <c r="E8" s="238">
        <f>D$25</f>
        <v>0</v>
      </c>
    </row>
    <row r="9" spans="3:5" ht="13.5" thickTop="1">
      <c r="C9" s="152" t="s">
        <v>117</v>
      </c>
      <c r="D9" s="239">
        <f>SUM(D6:D8)</f>
        <v>0</v>
      </c>
      <c r="E9" s="239">
        <f>SUM(E6:E8)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140" zoomScaleNormal="140" zoomScaleSheetLayoutView="100" zoomScalePageLayoutView="0" workbookViewId="0" topLeftCell="A12">
      <selection activeCell="D24" sqref="D24:E24"/>
    </sheetView>
  </sheetViews>
  <sheetFormatPr defaultColWidth="9.140625" defaultRowHeight="12.75"/>
  <cols>
    <col min="1" max="1" width="3.57421875" style="121" customWidth="1"/>
    <col min="2" max="2" width="17.00390625" style="0" customWidth="1"/>
    <col min="3" max="3" width="26.00390625" style="0" customWidth="1"/>
    <col min="4" max="4" width="30.57421875" style="0" customWidth="1"/>
    <col min="5" max="5" width="12.00390625" style="0" customWidth="1"/>
    <col min="6" max="6" width="15.00390625" style="0" customWidth="1"/>
    <col min="7" max="7" width="12.28125" style="0" customWidth="1"/>
  </cols>
  <sheetData>
    <row r="1" spans="1:12" s="11" customFormat="1" ht="32.25" customHeight="1">
      <c r="A1" s="153" t="s">
        <v>112</v>
      </c>
      <c r="B1" s="153"/>
      <c r="C1" s="153"/>
      <c r="D1" s="153"/>
      <c r="E1" s="153"/>
      <c r="F1" s="153"/>
      <c r="G1" s="153"/>
      <c r="H1"/>
      <c r="I1"/>
      <c r="J1"/>
      <c r="K1"/>
      <c r="L1"/>
    </row>
    <row r="2" spans="1:12" s="11" customFormat="1" ht="16.5" thickBot="1">
      <c r="A2" s="120"/>
      <c r="B2" s="65" t="s">
        <v>0</v>
      </c>
      <c r="C2" s="12"/>
      <c r="D2" s="12"/>
      <c r="E2" s="13"/>
      <c r="F2" s="13"/>
      <c r="G2" s="13"/>
      <c r="H2"/>
      <c r="I2"/>
      <c r="J2"/>
      <c r="K2"/>
      <c r="L2"/>
    </row>
    <row r="3" spans="1:12" s="11" customFormat="1" ht="24.75" customHeight="1" thickBot="1">
      <c r="A3" s="120">
        <v>1</v>
      </c>
      <c r="B3" s="95" t="s">
        <v>1</v>
      </c>
      <c r="C3" s="184"/>
      <c r="D3" s="184"/>
      <c r="E3" s="97"/>
      <c r="F3" s="96"/>
      <c r="G3" s="98"/>
      <c r="H3"/>
      <c r="I3"/>
      <c r="J3"/>
      <c r="K3"/>
      <c r="L3"/>
    </row>
    <row r="4" spans="1:12" s="11" customFormat="1" ht="15" customHeight="1" thickBot="1">
      <c r="A4" s="120">
        <v>2</v>
      </c>
      <c r="B4" s="95" t="s">
        <v>51</v>
      </c>
      <c r="C4" s="96"/>
      <c r="D4" s="185"/>
      <c r="E4" s="97"/>
      <c r="F4" s="96"/>
      <c r="G4" s="98"/>
      <c r="H4"/>
      <c r="I4"/>
      <c r="J4"/>
      <c r="K4"/>
      <c r="L4"/>
    </row>
    <row r="5" spans="1:12" s="11" customFormat="1" ht="15" customHeight="1" thickBot="1">
      <c r="A5" s="120">
        <v>3</v>
      </c>
      <c r="B5" s="99" t="s">
        <v>124</v>
      </c>
      <c r="C5" s="212"/>
      <c r="D5" s="96"/>
      <c r="E5" s="75"/>
      <c r="F5" s="127"/>
      <c r="G5" s="77"/>
      <c r="H5"/>
      <c r="I5"/>
      <c r="J5"/>
      <c r="K5"/>
      <c r="L5"/>
    </row>
    <row r="6" spans="1:20" s="11" customFormat="1" ht="24.75" customHeight="1" thickBot="1">
      <c r="A6" s="120"/>
      <c r="B6" s="154"/>
      <c r="C6" s="155"/>
      <c r="D6" s="155"/>
      <c r="E6" s="155"/>
      <c r="F6" s="155"/>
      <c r="G6" s="156"/>
      <c r="H6"/>
      <c r="I6"/>
      <c r="J6"/>
      <c r="K6"/>
      <c r="L6"/>
      <c r="T6" s="211"/>
    </row>
    <row r="7" spans="1:20" s="11" customFormat="1" ht="22.5">
      <c r="A7" s="120"/>
      <c r="B7" s="112" t="s">
        <v>2</v>
      </c>
      <c r="C7" s="113"/>
      <c r="D7" s="114" t="s">
        <v>17</v>
      </c>
      <c r="E7" s="113"/>
      <c r="F7" s="206" t="s">
        <v>71</v>
      </c>
      <c r="G7" s="207"/>
      <c r="H7"/>
      <c r="I7"/>
      <c r="J7"/>
      <c r="K7"/>
      <c r="L7"/>
      <c r="T7" s="211" t="s">
        <v>123</v>
      </c>
    </row>
    <row r="8" spans="1:20" s="11" customFormat="1" ht="24.75" customHeight="1" thickBot="1">
      <c r="A8" s="120">
        <v>4</v>
      </c>
      <c r="B8" s="186"/>
      <c r="C8" s="187"/>
      <c r="D8" s="187"/>
      <c r="E8" s="188"/>
      <c r="F8" s="189"/>
      <c r="G8" s="190"/>
      <c r="H8"/>
      <c r="I8"/>
      <c r="J8"/>
      <c r="K8"/>
      <c r="L8"/>
      <c r="T8" s="211" t="s">
        <v>121</v>
      </c>
    </row>
    <row r="9" spans="1:20" s="11" customFormat="1" ht="22.5">
      <c r="A9" s="120"/>
      <c r="B9" s="112" t="s">
        <v>3</v>
      </c>
      <c r="C9" s="113"/>
      <c r="D9" s="55" t="s">
        <v>4</v>
      </c>
      <c r="E9" s="192" t="s">
        <v>6</v>
      </c>
      <c r="F9" s="192"/>
      <c r="G9" s="191"/>
      <c r="H9"/>
      <c r="I9"/>
      <c r="J9"/>
      <c r="K9"/>
      <c r="L9"/>
      <c r="T9" s="211" t="s">
        <v>122</v>
      </c>
    </row>
    <row r="10" spans="1:12" s="11" customFormat="1" ht="24.75" customHeight="1" thickBot="1">
      <c r="A10" s="120">
        <v>5</v>
      </c>
      <c r="B10" s="208"/>
      <c r="C10" s="208"/>
      <c r="D10" s="209"/>
      <c r="E10" s="208"/>
      <c r="F10" s="208"/>
      <c r="G10" s="208"/>
      <c r="H10"/>
      <c r="I10"/>
      <c r="J10"/>
      <c r="K10"/>
      <c r="L10"/>
    </row>
    <row r="11" spans="1:12" s="11" customFormat="1" ht="13.5">
      <c r="A11" s="120"/>
      <c r="B11" s="147" t="s">
        <v>5</v>
      </c>
      <c r="C11" s="148"/>
      <c r="D11" s="193" t="s">
        <v>4</v>
      </c>
      <c r="E11" s="194" t="s">
        <v>6</v>
      </c>
      <c r="F11" s="194"/>
      <c r="G11" s="195"/>
      <c r="H11"/>
      <c r="I11"/>
      <c r="J11"/>
      <c r="K11"/>
      <c r="L11"/>
    </row>
    <row r="12" spans="1:12" s="11" customFormat="1" ht="24.75" customHeight="1" thickBot="1">
      <c r="A12" s="120">
        <v>6</v>
      </c>
      <c r="B12" s="208"/>
      <c r="C12" s="208"/>
      <c r="D12" s="209"/>
      <c r="E12" s="208"/>
      <c r="F12" s="208"/>
      <c r="G12" s="208"/>
      <c r="H12"/>
      <c r="I12"/>
      <c r="J12"/>
      <c r="K12"/>
      <c r="L12"/>
    </row>
    <row r="13" spans="1:12" s="11" customFormat="1" ht="24">
      <c r="A13" s="120"/>
      <c r="B13" s="48" t="s">
        <v>7</v>
      </c>
      <c r="C13" s="54"/>
      <c r="D13" s="210" t="s">
        <v>9</v>
      </c>
      <c r="E13" s="210"/>
      <c r="F13" s="192" t="s">
        <v>10</v>
      </c>
      <c r="G13" s="191"/>
      <c r="H13"/>
      <c r="I13"/>
      <c r="J13"/>
      <c r="K13"/>
      <c r="L13"/>
    </row>
    <row r="14" spans="1:12" s="11" customFormat="1" ht="20.25" customHeight="1">
      <c r="A14" s="120">
        <v>7</v>
      </c>
      <c r="B14" s="50"/>
      <c r="C14" s="57" t="s">
        <v>8</v>
      </c>
      <c r="D14" s="196">
        <v>45566</v>
      </c>
      <c r="E14" s="197"/>
      <c r="F14" s="196">
        <v>45838</v>
      </c>
      <c r="G14" s="198"/>
      <c r="H14"/>
      <c r="I14"/>
      <c r="J14"/>
      <c r="K14"/>
      <c r="L14"/>
    </row>
    <row r="15" spans="1:12" s="11" customFormat="1" ht="20.25" customHeight="1">
      <c r="A15" s="120">
        <v>8</v>
      </c>
      <c r="B15" s="50"/>
      <c r="C15" s="57" t="s">
        <v>52</v>
      </c>
      <c r="D15" s="240"/>
      <c r="E15" s="199"/>
      <c r="F15" s="199"/>
      <c r="G15" s="200"/>
      <c r="H15"/>
      <c r="I15"/>
      <c r="J15"/>
      <c r="K15"/>
      <c r="L15"/>
    </row>
    <row r="16" spans="1:12" s="11" customFormat="1" ht="24.75" customHeight="1">
      <c r="A16" s="120"/>
      <c r="B16" s="50"/>
      <c r="C16" s="46" t="s">
        <v>11</v>
      </c>
      <c r="D16" s="51"/>
      <c r="E16" s="166" t="s">
        <v>119</v>
      </c>
      <c r="F16" s="167"/>
      <c r="G16" s="52"/>
      <c r="H16"/>
      <c r="I16"/>
      <c r="J16"/>
      <c r="K16"/>
      <c r="L16"/>
    </row>
    <row r="17" spans="1:12" s="11" customFormat="1" ht="24.75" customHeight="1">
      <c r="A17" s="120">
        <v>9</v>
      </c>
      <c r="B17" s="50"/>
      <c r="C17" s="241">
        <f>E144</f>
        <v>0</v>
      </c>
      <c r="D17" s="47"/>
      <c r="E17" s="201"/>
      <c r="F17" s="201"/>
      <c r="G17" s="53"/>
      <c r="H17"/>
      <c r="I17"/>
      <c r="J17"/>
      <c r="K17"/>
      <c r="L17"/>
    </row>
    <row r="18" spans="1:12" s="11" customFormat="1" ht="13.5">
      <c r="A18" s="120"/>
      <c r="B18" s="50"/>
      <c r="C18" s="57" t="s">
        <v>12</v>
      </c>
      <c r="D18" s="51"/>
      <c r="E18" s="58"/>
      <c r="F18" s="57"/>
      <c r="G18" s="52"/>
      <c r="H18"/>
      <c r="I18"/>
      <c r="J18"/>
      <c r="K18"/>
      <c r="L18"/>
    </row>
    <row r="19" spans="1:12" s="11" customFormat="1" ht="24.75" customHeight="1" thickBot="1">
      <c r="A19" s="120">
        <v>10</v>
      </c>
      <c r="B19" s="59"/>
      <c r="C19" s="182" t="e">
        <f>C17/E17</f>
        <v>#DIV/0!</v>
      </c>
      <c r="D19" s="60"/>
      <c r="E19" s="60"/>
      <c r="F19" s="61"/>
      <c r="G19" s="62"/>
      <c r="H19"/>
      <c r="I19"/>
      <c r="J19"/>
      <c r="K19"/>
      <c r="L19"/>
    </row>
    <row r="20" spans="1:11" s="11" customFormat="1" ht="13.5" thickBot="1">
      <c r="A20" s="120">
        <v>22</v>
      </c>
      <c r="B20" s="73"/>
      <c r="C20" s="73"/>
      <c r="D20" s="73"/>
      <c r="E20" s="73"/>
      <c r="F20" s="74"/>
      <c r="G20" s="183"/>
      <c r="H20"/>
      <c r="I20"/>
      <c r="K20" s="8"/>
    </row>
    <row r="21" spans="1:12" s="11" customFormat="1" ht="12.75">
      <c r="A21" s="120"/>
      <c r="B21" s="64" t="s">
        <v>72</v>
      </c>
      <c r="C21" s="49"/>
      <c r="D21" s="49"/>
      <c r="E21" s="43"/>
      <c r="F21" s="43"/>
      <c r="G21" s="45"/>
      <c r="H21"/>
      <c r="I21"/>
      <c r="J21"/>
      <c r="K21"/>
      <c r="L21"/>
    </row>
    <row r="22" spans="1:11" s="11" customFormat="1" ht="13.5">
      <c r="A22" s="120"/>
      <c r="B22" s="102"/>
      <c r="C22" s="103"/>
      <c r="D22" s="171"/>
      <c r="E22" s="171"/>
      <c r="F22" s="104"/>
      <c r="G22" s="105"/>
      <c r="H22" s="40"/>
      <c r="I22" s="41"/>
      <c r="J22" s="41"/>
      <c r="K22" s="41"/>
    </row>
    <row r="23" spans="1:11" s="11" customFormat="1" ht="13.5">
      <c r="A23" s="120">
        <v>23</v>
      </c>
      <c r="B23" s="102"/>
      <c r="C23" s="110" t="s">
        <v>73</v>
      </c>
      <c r="D23" s="202">
        <v>0</v>
      </c>
      <c r="E23" s="202"/>
      <c r="F23" s="104"/>
      <c r="G23" s="105"/>
      <c r="H23" s="25"/>
      <c r="I23" s="8"/>
      <c r="J23" s="8"/>
      <c r="K23" s="8"/>
    </row>
    <row r="24" spans="1:11" s="11" customFormat="1" ht="13.5" customHeight="1">
      <c r="A24" s="120">
        <v>24</v>
      </c>
      <c r="B24" s="102"/>
      <c r="C24" s="110" t="s">
        <v>86</v>
      </c>
      <c r="D24" s="202">
        <v>0</v>
      </c>
      <c r="E24" s="202"/>
      <c r="F24" s="203">
        <v>1</v>
      </c>
      <c r="G24" s="122" t="s">
        <v>93</v>
      </c>
      <c r="I24" s="8"/>
      <c r="J24" s="8"/>
      <c r="K24" s="8"/>
    </row>
    <row r="25" spans="1:11" s="11" customFormat="1" ht="13.5">
      <c r="A25" s="120"/>
      <c r="B25" s="102"/>
      <c r="C25" s="110" t="s">
        <v>74</v>
      </c>
      <c r="D25" s="173"/>
      <c r="E25" s="173"/>
      <c r="F25" s="104"/>
      <c r="G25" s="105"/>
      <c r="H25" s="14"/>
      <c r="I25" s="14"/>
      <c r="J25" s="14"/>
      <c r="K25" s="14"/>
    </row>
    <row r="26" spans="1:11" s="11" customFormat="1" ht="13.5">
      <c r="A26" s="120">
        <v>25</v>
      </c>
      <c r="B26" s="102"/>
      <c r="C26" s="111" t="s">
        <v>75</v>
      </c>
      <c r="D26" s="202">
        <v>0</v>
      </c>
      <c r="E26" s="202"/>
      <c r="F26" s="104"/>
      <c r="G26" s="105"/>
      <c r="H26" s="14"/>
      <c r="I26" s="14"/>
      <c r="J26" s="14"/>
      <c r="K26" s="14"/>
    </row>
    <row r="27" spans="1:11" s="11" customFormat="1" ht="13.5">
      <c r="A27" s="120">
        <v>26</v>
      </c>
      <c r="B27" s="102"/>
      <c r="C27" s="111" t="s">
        <v>76</v>
      </c>
      <c r="D27" s="202">
        <v>0</v>
      </c>
      <c r="E27" s="202"/>
      <c r="F27" s="104"/>
      <c r="G27" s="105"/>
      <c r="H27" s="14"/>
      <c r="I27" s="14"/>
      <c r="J27" s="14"/>
      <c r="K27" s="14"/>
    </row>
    <row r="28" spans="1:11" s="11" customFormat="1" ht="13.5" customHeight="1">
      <c r="A28" s="120">
        <v>27</v>
      </c>
      <c r="B28" s="102"/>
      <c r="C28" s="111" t="s">
        <v>77</v>
      </c>
      <c r="D28" s="202">
        <v>0</v>
      </c>
      <c r="E28" s="202"/>
      <c r="F28" s="104"/>
      <c r="G28" s="105"/>
      <c r="H28" s="8"/>
      <c r="I28" s="8"/>
      <c r="J28" s="8"/>
      <c r="K28" s="8"/>
    </row>
    <row r="29" spans="1:11" s="11" customFormat="1" ht="13.5" customHeight="1">
      <c r="A29" s="120">
        <v>28</v>
      </c>
      <c r="B29" s="102"/>
      <c r="C29" s="111" t="s">
        <v>78</v>
      </c>
      <c r="D29" s="202">
        <v>0</v>
      </c>
      <c r="E29" s="202"/>
      <c r="F29" s="104"/>
      <c r="G29" s="105"/>
      <c r="H29" s="8"/>
      <c r="I29" s="8"/>
      <c r="J29" s="8"/>
      <c r="K29" s="8"/>
    </row>
    <row r="30" spans="1:11" s="11" customFormat="1" ht="13.5">
      <c r="A30" s="120">
        <v>29</v>
      </c>
      <c r="B30" s="102"/>
      <c r="C30" s="110" t="s">
        <v>79</v>
      </c>
      <c r="D30" s="172">
        <f>SUM(D24:E29)</f>
        <v>0</v>
      </c>
      <c r="E30" s="172"/>
      <c r="F30" s="104"/>
      <c r="G30" s="105"/>
      <c r="H30" s="8"/>
      <c r="I30" s="8"/>
      <c r="J30" s="8"/>
      <c r="K30" s="8"/>
    </row>
    <row r="31" spans="1:11" s="11" customFormat="1" ht="14.25" thickBot="1">
      <c r="A31" s="120"/>
      <c r="B31" s="106"/>
      <c r="C31" s="107"/>
      <c r="D31" s="174"/>
      <c r="E31" s="174"/>
      <c r="F31" s="108"/>
      <c r="G31" s="109"/>
      <c r="H31"/>
      <c r="I31"/>
      <c r="K31" s="8"/>
    </row>
    <row r="32" spans="1:11" s="11" customFormat="1" ht="21" customHeight="1" thickBot="1">
      <c r="A32" s="120"/>
      <c r="B32" s="175" t="s">
        <v>54</v>
      </c>
      <c r="C32" s="175"/>
      <c r="D32" s="13"/>
      <c r="E32" s="73"/>
      <c r="F32" s="74"/>
      <c r="G32" s="72"/>
      <c r="H32"/>
      <c r="I32"/>
      <c r="K32" s="8"/>
    </row>
    <row r="33" spans="1:6" s="11" customFormat="1" ht="13.5">
      <c r="A33" s="120"/>
      <c r="B33" s="7" t="s">
        <v>57</v>
      </c>
      <c r="C33" s="7"/>
      <c r="D33" s="5"/>
      <c r="E33" s="5"/>
      <c r="F33" s="2"/>
    </row>
    <row r="34" spans="1:7" s="11" customFormat="1" ht="25.5" customHeight="1">
      <c r="A34" s="120"/>
      <c r="B34" s="15"/>
      <c r="C34" s="24" t="s">
        <v>55</v>
      </c>
      <c r="D34" s="78" t="s">
        <v>56</v>
      </c>
      <c r="E34" s="78" t="s">
        <v>58</v>
      </c>
      <c r="F34" s="24" t="s">
        <v>80</v>
      </c>
      <c r="G34" s="24" t="s">
        <v>92</v>
      </c>
    </row>
    <row r="35" spans="1:7" s="11" customFormat="1" ht="13.5">
      <c r="A35" s="120"/>
      <c r="B35" s="3">
        <v>1</v>
      </c>
      <c r="C35" s="23"/>
      <c r="D35" s="128"/>
      <c r="E35" s="130"/>
      <c r="F35" s="204">
        <f>E35*D35</f>
        <v>0</v>
      </c>
      <c r="G35" s="204">
        <f>$F$24*F35</f>
        <v>0</v>
      </c>
    </row>
    <row r="36" spans="1:7" s="11" customFormat="1" ht="13.5">
      <c r="A36" s="120"/>
      <c r="B36" s="3">
        <v>2</v>
      </c>
      <c r="C36" s="19"/>
      <c r="D36" s="129"/>
      <c r="E36" s="130"/>
      <c r="F36" s="204">
        <f>E36*D36</f>
        <v>0</v>
      </c>
      <c r="G36" s="204">
        <f>$F$24*F36</f>
        <v>0</v>
      </c>
    </row>
    <row r="37" spans="1:7" s="11" customFormat="1" ht="13.5">
      <c r="A37" s="120"/>
      <c r="B37" s="3">
        <v>3</v>
      </c>
      <c r="C37" s="19"/>
      <c r="D37" s="19"/>
      <c r="E37" s="19"/>
      <c r="F37" s="204">
        <f>E37*D37</f>
        <v>0</v>
      </c>
      <c r="G37" s="204">
        <f>$F$24*F37</f>
        <v>0</v>
      </c>
    </row>
    <row r="38" spans="1:7" s="11" customFormat="1" ht="13.5">
      <c r="A38" s="120"/>
      <c r="B38" s="3">
        <v>4</v>
      </c>
      <c r="C38" s="19"/>
      <c r="D38" s="19"/>
      <c r="E38" s="19"/>
      <c r="F38" s="204">
        <f>E38*D38</f>
        <v>0</v>
      </c>
      <c r="G38" s="204">
        <f>$F$24*F38</f>
        <v>0</v>
      </c>
    </row>
    <row r="39" spans="1:7" s="11" customFormat="1" ht="13.5">
      <c r="A39" s="120"/>
      <c r="B39" s="3">
        <v>5</v>
      </c>
      <c r="C39" s="19"/>
      <c r="D39" s="19"/>
      <c r="E39" s="19"/>
      <c r="F39" s="204">
        <f>E39*D39</f>
        <v>0</v>
      </c>
      <c r="G39" s="204">
        <f>$F$24*F39</f>
        <v>0</v>
      </c>
    </row>
    <row r="40" spans="1:7" s="11" customFormat="1" ht="13.5">
      <c r="A40" s="120"/>
      <c r="B40" s="3">
        <v>6</v>
      </c>
      <c r="C40" s="19"/>
      <c r="D40" s="19"/>
      <c r="E40" s="19"/>
      <c r="F40" s="204">
        <f>E40*D40</f>
        <v>0</v>
      </c>
      <c r="G40" s="204">
        <f>$F$24*F40</f>
        <v>0</v>
      </c>
    </row>
    <row r="41" spans="1:7" s="11" customFormat="1" ht="13.5">
      <c r="A41" s="120"/>
      <c r="B41" s="3">
        <v>7</v>
      </c>
      <c r="C41" s="19"/>
      <c r="D41" s="19"/>
      <c r="E41" s="19"/>
      <c r="F41" s="204">
        <f>E41*D41</f>
        <v>0</v>
      </c>
      <c r="G41" s="204">
        <f>$F$24*F41</f>
        <v>0</v>
      </c>
    </row>
    <row r="42" spans="1:7" s="11" customFormat="1" ht="13.5">
      <c r="A42" s="120"/>
      <c r="B42" s="15"/>
      <c r="C42" s="19"/>
      <c r="D42" s="19"/>
      <c r="E42" s="21" t="s">
        <v>64</v>
      </c>
      <c r="F42" s="213">
        <f>SUM(F35:F41)</f>
        <v>0</v>
      </c>
      <c r="G42" s="213">
        <f>SUM(G35:G41)</f>
        <v>0</v>
      </c>
    </row>
    <row r="43" spans="1:7" s="11" customFormat="1" ht="14.25" thickBot="1">
      <c r="A43" s="120"/>
      <c r="B43" s="16"/>
      <c r="C43" s="6"/>
      <c r="D43" s="6"/>
      <c r="E43" s="4"/>
      <c r="F43" s="214"/>
      <c r="G43" s="215"/>
    </row>
    <row r="44" spans="1:7" s="11" customFormat="1" ht="13.5">
      <c r="A44" s="120"/>
      <c r="B44" s="7" t="s">
        <v>59</v>
      </c>
      <c r="C44" s="7"/>
      <c r="D44" s="7"/>
      <c r="E44" s="5"/>
      <c r="F44" s="216"/>
      <c r="G44" s="215"/>
    </row>
    <row r="45" spans="1:7" s="11" customFormat="1" ht="13.5">
      <c r="A45" s="120"/>
      <c r="B45" s="15"/>
      <c r="C45" s="19" t="s">
        <v>13</v>
      </c>
      <c r="D45" s="24" t="s">
        <v>14</v>
      </c>
      <c r="E45" s="24" t="s">
        <v>120</v>
      </c>
      <c r="F45" s="217" t="s">
        <v>80</v>
      </c>
      <c r="G45" s="217" t="s">
        <v>92</v>
      </c>
    </row>
    <row r="46" spans="1:7" s="11" customFormat="1" ht="13.5">
      <c r="A46" s="120"/>
      <c r="B46" s="3">
        <v>1</v>
      </c>
      <c r="C46" s="19" t="s">
        <v>99</v>
      </c>
      <c r="D46" s="119">
        <v>0.0765</v>
      </c>
      <c r="E46" s="229">
        <v>0.0765</v>
      </c>
      <c r="F46" s="205">
        <f>E46*$F$42</f>
        <v>0</v>
      </c>
      <c r="G46" s="204">
        <f>$F$24*F46</f>
        <v>0</v>
      </c>
    </row>
    <row r="47" spans="1:7" s="11" customFormat="1" ht="13.5">
      <c r="A47" s="120"/>
      <c r="B47" s="3">
        <v>2</v>
      </c>
      <c r="C47" s="19" t="s">
        <v>97</v>
      </c>
      <c r="D47" s="24"/>
      <c r="E47" s="229"/>
      <c r="F47" s="205">
        <f>E47*$F$42</f>
        <v>0</v>
      </c>
      <c r="G47" s="204">
        <f>$F$24*F47</f>
        <v>0</v>
      </c>
    </row>
    <row r="48" spans="1:7" s="11" customFormat="1" ht="13.5">
      <c r="A48" s="120"/>
      <c r="B48" s="3">
        <v>3</v>
      </c>
      <c r="C48" s="19" t="s">
        <v>98</v>
      </c>
      <c r="D48" s="24"/>
      <c r="E48" s="229"/>
      <c r="F48" s="205">
        <f>E48*$F$42</f>
        <v>0</v>
      </c>
      <c r="G48" s="204">
        <f>$F$24*F48</f>
        <v>0</v>
      </c>
    </row>
    <row r="49" spans="1:7" s="11" customFormat="1" ht="13.5">
      <c r="A49" s="120"/>
      <c r="B49" s="3">
        <v>4</v>
      </c>
      <c r="C49" s="19" t="s">
        <v>101</v>
      </c>
      <c r="D49" s="24"/>
      <c r="E49" s="229"/>
      <c r="F49" s="205">
        <f>E49*$F$42</f>
        <v>0</v>
      </c>
      <c r="G49" s="204">
        <f>$F$24*F49</f>
        <v>0</v>
      </c>
    </row>
    <row r="50" spans="1:9" s="11" customFormat="1" ht="13.5">
      <c r="A50" s="120"/>
      <c r="B50" s="3">
        <v>5</v>
      </c>
      <c r="C50" s="19" t="s">
        <v>103</v>
      </c>
      <c r="D50" s="24"/>
      <c r="E50" s="229"/>
      <c r="F50" s="205">
        <f>E50*$F$42</f>
        <v>0</v>
      </c>
      <c r="G50" s="204">
        <f>$F$24*F50</f>
        <v>0</v>
      </c>
      <c r="I50" s="11" t="s">
        <v>17</v>
      </c>
    </row>
    <row r="51" spans="1:7" s="11" customFormat="1" ht="13.5">
      <c r="A51" s="120"/>
      <c r="B51" s="15"/>
      <c r="C51" s="19" t="s">
        <v>104</v>
      </c>
      <c r="D51" s="19"/>
      <c r="E51" s="21" t="s">
        <v>16</v>
      </c>
      <c r="F51" s="213">
        <f>SUM(F46:F50)</f>
        <v>0</v>
      </c>
      <c r="G51" s="213">
        <f>SUM(G46:G50)</f>
        <v>0</v>
      </c>
    </row>
    <row r="52" spans="1:7" s="11" customFormat="1" ht="14.25" thickBot="1">
      <c r="A52" s="120"/>
      <c r="B52" s="16"/>
      <c r="C52" s="6"/>
      <c r="D52" s="6"/>
      <c r="E52" s="4"/>
      <c r="F52" s="214"/>
      <c r="G52" s="215"/>
    </row>
    <row r="53" spans="1:7" s="11" customFormat="1" ht="13.5">
      <c r="A53" s="120"/>
      <c r="B53" s="17" t="s">
        <v>60</v>
      </c>
      <c r="C53" s="17"/>
      <c r="D53" s="5"/>
      <c r="E53" s="5"/>
      <c r="F53" s="216"/>
      <c r="G53" s="215"/>
    </row>
    <row r="54" spans="1:7" s="11" customFormat="1" ht="13.5">
      <c r="A54" s="120"/>
      <c r="B54" s="15"/>
      <c r="C54" s="24" t="s">
        <v>61</v>
      </c>
      <c r="D54" s="78" t="s">
        <v>62</v>
      </c>
      <c r="E54" s="78" t="s">
        <v>63</v>
      </c>
      <c r="F54" s="217" t="s">
        <v>80</v>
      </c>
      <c r="G54" s="217" t="s">
        <v>92</v>
      </c>
    </row>
    <row r="55" spans="1:7" s="11" customFormat="1" ht="13.5">
      <c r="A55" s="120"/>
      <c r="B55" s="3">
        <v>1</v>
      </c>
      <c r="C55" s="19"/>
      <c r="D55" s="24"/>
      <c r="E55" s="132">
        <v>0.675</v>
      </c>
      <c r="F55" s="205">
        <f>E55*D55</f>
        <v>0</v>
      </c>
      <c r="G55" s="204">
        <f>$F$24*F55</f>
        <v>0</v>
      </c>
    </row>
    <row r="56" spans="1:7" s="11" customFormat="1" ht="13.5">
      <c r="A56" s="120"/>
      <c r="B56" s="3">
        <v>2</v>
      </c>
      <c r="C56" s="19"/>
      <c r="D56" s="24"/>
      <c r="E56" s="132">
        <v>0.675</v>
      </c>
      <c r="F56" s="205">
        <f>E56*D56</f>
        <v>0</v>
      </c>
      <c r="G56" s="204">
        <f>$F$24*F56</f>
        <v>0</v>
      </c>
    </row>
    <row r="57" spans="1:7" s="11" customFormat="1" ht="13.5">
      <c r="A57" s="120"/>
      <c r="B57" s="3">
        <v>3</v>
      </c>
      <c r="C57" s="19"/>
      <c r="D57" s="24"/>
      <c r="E57" s="132">
        <v>0.675</v>
      </c>
      <c r="F57" s="205">
        <f>E57*D57</f>
        <v>0</v>
      </c>
      <c r="G57" s="204">
        <f>$F$24*F57</f>
        <v>0</v>
      </c>
    </row>
    <row r="58" spans="1:7" s="11" customFormat="1" ht="13.5">
      <c r="A58" s="120"/>
      <c r="B58" s="3">
        <v>4</v>
      </c>
      <c r="C58" s="19"/>
      <c r="D58" s="24"/>
      <c r="E58" s="132">
        <v>0.675</v>
      </c>
      <c r="F58" s="205">
        <f>E58*D58</f>
        <v>0</v>
      </c>
      <c r="G58" s="204">
        <f>$F$24*F58</f>
        <v>0</v>
      </c>
    </row>
    <row r="59" spans="1:7" s="11" customFormat="1" ht="13.5">
      <c r="A59" s="120"/>
      <c r="B59" s="15"/>
      <c r="C59" s="19"/>
      <c r="D59" s="19"/>
      <c r="E59" s="21" t="s">
        <v>65</v>
      </c>
      <c r="F59" s="213">
        <f>SUM(F55:F58)</f>
        <v>0</v>
      </c>
      <c r="G59" s="213">
        <f>SUM(G55:G58)</f>
        <v>0</v>
      </c>
    </row>
    <row r="60" spans="1:7" s="11" customFormat="1" ht="13.5">
      <c r="A60" s="120"/>
      <c r="B60" s="15"/>
      <c r="C60" s="39"/>
      <c r="D60" s="39"/>
      <c r="E60" s="39"/>
      <c r="F60" s="218"/>
      <c r="G60" s="215"/>
    </row>
    <row r="61" spans="1:7" s="11" customFormat="1" ht="14.25" thickBot="1">
      <c r="A61" s="120"/>
      <c r="B61" s="16"/>
      <c r="C61" s="6"/>
      <c r="D61" s="6"/>
      <c r="E61" s="87" t="s">
        <v>18</v>
      </c>
      <c r="F61" s="219">
        <f>F42+F51+F59</f>
        <v>0</v>
      </c>
      <c r="G61" s="219">
        <f>G42+G51+G59</f>
        <v>0</v>
      </c>
    </row>
    <row r="62" spans="1:7" s="11" customFormat="1" ht="21" customHeight="1" thickBot="1">
      <c r="A62" s="120"/>
      <c r="B62" s="176" t="s">
        <v>49</v>
      </c>
      <c r="C62" s="176"/>
      <c r="D62" s="6"/>
      <c r="E62" s="85"/>
      <c r="F62" s="220"/>
      <c r="G62" s="221"/>
    </row>
    <row r="63" spans="1:12" s="11" customFormat="1" ht="14.25" thickBot="1">
      <c r="A63" s="120"/>
      <c r="B63" s="16"/>
      <c r="C63" s="6"/>
      <c r="D63" s="6"/>
      <c r="E63" s="4"/>
      <c r="F63" s="222"/>
      <c r="G63" s="216"/>
      <c r="H63" s="15"/>
      <c r="I63" s="5"/>
      <c r="J63" s="5"/>
      <c r="K63" s="3"/>
      <c r="L63" s="3"/>
    </row>
    <row r="64" spans="1:12" s="11" customFormat="1" ht="13.5">
      <c r="A64" s="120"/>
      <c r="B64" s="7" t="s">
        <v>66</v>
      </c>
      <c r="D64" s="7"/>
      <c r="E64" s="7"/>
      <c r="F64" s="223"/>
      <c r="G64" s="223"/>
      <c r="H64" s="15"/>
      <c r="I64" s="5"/>
      <c r="J64" s="5"/>
      <c r="K64" s="3"/>
      <c r="L64" s="3"/>
    </row>
    <row r="65" spans="1:12" s="11" customFormat="1" ht="13.5">
      <c r="A65" s="120"/>
      <c r="B65" s="5"/>
      <c r="C65" s="34"/>
      <c r="D65" s="133" t="s">
        <v>105</v>
      </c>
      <c r="E65" s="134" t="s">
        <v>106</v>
      </c>
      <c r="F65" s="217" t="s">
        <v>80</v>
      </c>
      <c r="G65" s="217" t="s">
        <v>92</v>
      </c>
      <c r="H65" s="15"/>
      <c r="I65" s="5"/>
      <c r="J65" s="5"/>
      <c r="K65" s="3"/>
      <c r="L65" s="3"/>
    </row>
    <row r="66" spans="1:12" s="11" customFormat="1" ht="13.5">
      <c r="A66" s="120"/>
      <c r="B66" s="3">
        <v>1</v>
      </c>
      <c r="C66" s="19" t="s">
        <v>109</v>
      </c>
      <c r="D66" s="32"/>
      <c r="E66" s="19"/>
      <c r="F66" s="205">
        <f>SUM(D66*E66)</f>
        <v>0</v>
      </c>
      <c r="G66" s="204">
        <f>$F$24*F66</f>
        <v>0</v>
      </c>
      <c r="H66" s="15"/>
      <c r="I66" s="5"/>
      <c r="J66" s="5"/>
      <c r="K66" s="3"/>
      <c r="L66" s="3"/>
    </row>
    <row r="67" spans="1:12" s="11" customFormat="1" ht="13.5">
      <c r="A67" s="120"/>
      <c r="B67" s="3">
        <v>2</v>
      </c>
      <c r="C67" s="19" t="s">
        <v>15</v>
      </c>
      <c r="D67" s="30"/>
      <c r="E67" s="19"/>
      <c r="F67" s="205">
        <f aca="true" t="shared" si="0" ref="F67:F73">SUM(D67*E67)</f>
        <v>0</v>
      </c>
      <c r="G67" s="205">
        <f aca="true" t="shared" si="1" ref="G67:G73">F67*$F$24</f>
        <v>0</v>
      </c>
      <c r="H67" s="15"/>
      <c r="I67" s="5"/>
      <c r="J67" s="5"/>
      <c r="K67" s="3"/>
      <c r="L67" s="3"/>
    </row>
    <row r="68" spans="1:12" s="11" customFormat="1" ht="13.5">
      <c r="A68" s="120"/>
      <c r="B68" s="3">
        <v>3</v>
      </c>
      <c r="C68" s="19" t="s">
        <v>15</v>
      </c>
      <c r="D68" s="30"/>
      <c r="E68" s="19"/>
      <c r="F68" s="205">
        <f t="shared" si="0"/>
        <v>0</v>
      </c>
      <c r="G68" s="205">
        <f t="shared" si="1"/>
        <v>0</v>
      </c>
      <c r="H68" s="15"/>
      <c r="I68" s="5"/>
      <c r="J68" s="5"/>
      <c r="K68" s="3"/>
      <c r="L68" s="3"/>
    </row>
    <row r="69" spans="1:12" s="11" customFormat="1" ht="13.5">
      <c r="A69" s="120"/>
      <c r="B69" s="3">
        <v>4</v>
      </c>
      <c r="C69" s="19" t="s">
        <v>15</v>
      </c>
      <c r="D69" s="30"/>
      <c r="E69" s="19"/>
      <c r="F69" s="205">
        <f t="shared" si="0"/>
        <v>0</v>
      </c>
      <c r="G69" s="205">
        <f t="shared" si="1"/>
        <v>0</v>
      </c>
      <c r="H69" s="15"/>
      <c r="I69" s="5"/>
      <c r="J69" s="5"/>
      <c r="K69" s="3"/>
      <c r="L69" s="3"/>
    </row>
    <row r="70" spans="1:12" s="11" customFormat="1" ht="13.5">
      <c r="A70" s="120"/>
      <c r="B70" s="3">
        <v>5</v>
      </c>
      <c r="C70" s="19" t="s">
        <v>15</v>
      </c>
      <c r="D70" s="30"/>
      <c r="E70" s="19"/>
      <c r="F70" s="205">
        <f t="shared" si="0"/>
        <v>0</v>
      </c>
      <c r="G70" s="205">
        <f t="shared" si="1"/>
        <v>0</v>
      </c>
      <c r="H70" s="15"/>
      <c r="I70" s="5"/>
      <c r="J70" s="5"/>
      <c r="K70" s="3"/>
      <c r="L70" s="3"/>
    </row>
    <row r="71" spans="1:12" s="11" customFormat="1" ht="13.5">
      <c r="A71" s="120"/>
      <c r="B71" s="3">
        <v>6</v>
      </c>
      <c r="C71" s="19" t="s">
        <v>15</v>
      </c>
      <c r="D71" s="30"/>
      <c r="E71" s="19"/>
      <c r="F71" s="205">
        <f t="shared" si="0"/>
        <v>0</v>
      </c>
      <c r="G71" s="205">
        <f t="shared" si="1"/>
        <v>0</v>
      </c>
      <c r="H71" s="15"/>
      <c r="I71" s="5"/>
      <c r="J71" s="5"/>
      <c r="K71" s="3"/>
      <c r="L71" s="3"/>
    </row>
    <row r="72" spans="1:12" s="11" customFormat="1" ht="13.5">
      <c r="A72" s="120"/>
      <c r="B72" s="3">
        <v>7</v>
      </c>
      <c r="C72" s="19" t="s">
        <v>15</v>
      </c>
      <c r="D72" s="30"/>
      <c r="E72" s="19"/>
      <c r="F72" s="205">
        <f t="shared" si="0"/>
        <v>0</v>
      </c>
      <c r="G72" s="205">
        <f t="shared" si="1"/>
        <v>0</v>
      </c>
      <c r="H72" s="15"/>
      <c r="I72" s="5"/>
      <c r="J72" s="5"/>
      <c r="K72" s="3"/>
      <c r="L72" s="3"/>
    </row>
    <row r="73" spans="1:12" s="11" customFormat="1" ht="13.5">
      <c r="A73" s="120"/>
      <c r="B73" s="3">
        <v>8</v>
      </c>
      <c r="C73" s="19"/>
      <c r="D73" s="30"/>
      <c r="E73" s="19"/>
      <c r="F73" s="205">
        <f t="shared" si="0"/>
        <v>0</v>
      </c>
      <c r="G73" s="205">
        <f t="shared" si="1"/>
        <v>0</v>
      </c>
      <c r="H73" s="15"/>
      <c r="I73" s="5"/>
      <c r="J73" s="5"/>
      <c r="K73" s="3"/>
      <c r="L73" s="3"/>
    </row>
    <row r="74" spans="1:12" s="11" customFormat="1" ht="13.5">
      <c r="A74" s="120"/>
      <c r="B74" s="5"/>
      <c r="C74" s="34"/>
      <c r="D74" s="19"/>
      <c r="E74" s="21" t="s">
        <v>44</v>
      </c>
      <c r="F74" s="213">
        <f>SUM(F66:F73)</f>
        <v>0</v>
      </c>
      <c r="G74" s="213">
        <f>SUM(G66:G73)</f>
        <v>0</v>
      </c>
      <c r="H74" s="5"/>
      <c r="I74" s="5"/>
      <c r="J74" s="5"/>
      <c r="K74" s="5"/>
      <c r="L74" s="5"/>
    </row>
    <row r="75" spans="1:12" s="11" customFormat="1" ht="14.25" thickBot="1">
      <c r="A75" s="120"/>
      <c r="B75" s="6"/>
      <c r="C75" s="16"/>
      <c r="D75" s="6"/>
      <c r="E75" s="4"/>
      <c r="F75" s="222"/>
      <c r="G75" s="215"/>
      <c r="H75" s="5"/>
      <c r="I75" s="5"/>
      <c r="J75" s="5"/>
      <c r="K75" s="5"/>
      <c r="L75" s="5"/>
    </row>
    <row r="76" spans="1:12" s="11" customFormat="1" ht="14.25" thickBot="1">
      <c r="A76" s="120"/>
      <c r="B76" s="6"/>
      <c r="C76" s="16"/>
      <c r="D76" s="6"/>
      <c r="E76" s="4"/>
      <c r="F76" s="222"/>
      <c r="G76" s="215"/>
      <c r="H76" s="5"/>
      <c r="I76" s="5"/>
      <c r="J76" s="5"/>
      <c r="K76" s="5"/>
      <c r="L76" s="5"/>
    </row>
    <row r="77" spans="1:7" s="11" customFormat="1" ht="13.5">
      <c r="A77" s="120"/>
      <c r="B77" s="7" t="s">
        <v>87</v>
      </c>
      <c r="C77" s="7"/>
      <c r="D77" s="7"/>
      <c r="E77" s="5"/>
      <c r="F77" s="216"/>
      <c r="G77" s="216"/>
    </row>
    <row r="78" spans="1:7" s="11" customFormat="1" ht="13.5">
      <c r="A78" s="120"/>
      <c r="B78" s="3">
        <v>1</v>
      </c>
      <c r="C78" s="177"/>
      <c r="D78" s="178"/>
      <c r="E78" s="24"/>
      <c r="F78" s="205"/>
      <c r="G78" s="205">
        <f>F78*$F$24</f>
        <v>0</v>
      </c>
    </row>
    <row r="79" spans="1:7" s="11" customFormat="1" ht="13.5">
      <c r="A79" s="120"/>
      <c r="B79" s="15"/>
      <c r="C79" s="179"/>
      <c r="D79" s="180"/>
      <c r="E79" s="24"/>
      <c r="F79" s="224"/>
      <c r="G79" s="205">
        <f>F79*$F$24</f>
        <v>0</v>
      </c>
    </row>
    <row r="80" spans="1:7" s="11" customFormat="1" ht="13.5">
      <c r="A80" s="120"/>
      <c r="B80" s="15"/>
      <c r="C80" s="19"/>
      <c r="D80" s="19"/>
      <c r="E80" s="24"/>
      <c r="F80" s="224"/>
      <c r="G80" s="205">
        <f>F80*$F$24</f>
        <v>0</v>
      </c>
    </row>
    <row r="81" spans="1:7" s="11" customFormat="1" ht="13.5">
      <c r="A81" s="120"/>
      <c r="B81" s="15"/>
      <c r="C81" s="35"/>
      <c r="D81" s="20"/>
      <c r="E81" s="24"/>
      <c r="F81" s="224"/>
      <c r="G81" s="205">
        <f>F81*$F$24</f>
        <v>0</v>
      </c>
    </row>
    <row r="82" spans="1:7" s="11" customFormat="1" ht="13.5">
      <c r="A82" s="120"/>
      <c r="B82" s="15"/>
      <c r="C82" s="35"/>
      <c r="D82" s="31"/>
      <c r="E82" s="24"/>
      <c r="F82" s="205"/>
      <c r="G82" s="205">
        <f>F82*$F$24</f>
        <v>0</v>
      </c>
    </row>
    <row r="83" spans="1:7" s="11" customFormat="1" ht="13.5">
      <c r="A83" s="120"/>
      <c r="B83" s="5"/>
      <c r="C83" s="19"/>
      <c r="D83" s="19"/>
      <c r="E83" s="21" t="s">
        <v>19</v>
      </c>
      <c r="F83" s="213">
        <f>SUM(F78:F82)</f>
        <v>0</v>
      </c>
      <c r="G83" s="213">
        <f>SUM(G78:G82)</f>
        <v>0</v>
      </c>
    </row>
    <row r="84" spans="1:12" s="11" customFormat="1" ht="14.25" thickBot="1">
      <c r="A84" s="120"/>
      <c r="B84" s="6"/>
      <c r="C84" s="6"/>
      <c r="D84" s="6"/>
      <c r="E84" s="6"/>
      <c r="F84" s="225"/>
      <c r="G84" s="218"/>
      <c r="H84" s="5"/>
      <c r="I84" s="5"/>
      <c r="J84" s="5"/>
      <c r="K84" s="5"/>
      <c r="L84" s="5"/>
    </row>
    <row r="85" spans="1:12" s="11" customFormat="1" ht="13.5">
      <c r="A85" s="120"/>
      <c r="B85" s="7" t="s">
        <v>88</v>
      </c>
      <c r="C85" s="7"/>
      <c r="D85" s="7"/>
      <c r="E85" s="5"/>
      <c r="F85" s="216"/>
      <c r="G85" s="216"/>
      <c r="H85" s="5"/>
      <c r="I85" s="5"/>
      <c r="J85" s="5"/>
      <c r="K85" s="5"/>
      <c r="L85" s="5"/>
    </row>
    <row r="86" spans="1:12" s="11" customFormat="1" ht="13.5">
      <c r="A86" s="120"/>
      <c r="B86" s="15"/>
      <c r="C86" s="24"/>
      <c r="D86" s="78"/>
      <c r="E86" s="78"/>
      <c r="F86" s="217" t="s">
        <v>80</v>
      </c>
      <c r="G86" s="217" t="s">
        <v>92</v>
      </c>
      <c r="H86" s="5"/>
      <c r="I86" s="5"/>
      <c r="J86" s="5"/>
      <c r="K86" s="5"/>
      <c r="L86" s="5"/>
    </row>
    <row r="87" spans="1:12" s="11" customFormat="1" ht="13.5">
      <c r="A87" s="120"/>
      <c r="B87" s="3">
        <v>1</v>
      </c>
      <c r="C87" s="179"/>
      <c r="D87" s="180"/>
      <c r="E87" s="19"/>
      <c r="F87" s="205">
        <v>0</v>
      </c>
      <c r="G87" s="205">
        <f aca="true" t="shared" si="2" ref="G87:G92">F87*$F$24</f>
        <v>0</v>
      </c>
      <c r="H87" s="5"/>
      <c r="I87" s="5"/>
      <c r="J87" s="5"/>
      <c r="K87" s="5"/>
      <c r="L87" s="5"/>
    </row>
    <row r="88" spans="1:12" s="11" customFormat="1" ht="13.5">
      <c r="A88" s="120"/>
      <c r="B88" s="3">
        <v>4</v>
      </c>
      <c r="C88" s="179"/>
      <c r="D88" s="180"/>
      <c r="E88" s="19"/>
      <c r="F88" s="205">
        <v>0</v>
      </c>
      <c r="G88" s="205">
        <f t="shared" si="2"/>
        <v>0</v>
      </c>
      <c r="H88" s="5"/>
      <c r="I88" s="5"/>
      <c r="J88" s="5"/>
      <c r="K88" s="5"/>
      <c r="L88" s="5"/>
    </row>
    <row r="89" spans="1:12" s="11" customFormat="1" ht="13.5">
      <c r="A89" s="120"/>
      <c r="B89" s="3">
        <v>5</v>
      </c>
      <c r="C89" s="179"/>
      <c r="D89" s="180"/>
      <c r="E89" s="19"/>
      <c r="F89" s="205">
        <v>0</v>
      </c>
      <c r="G89" s="205">
        <f t="shared" si="2"/>
        <v>0</v>
      </c>
      <c r="H89" s="5"/>
      <c r="I89" s="5"/>
      <c r="J89" s="5"/>
      <c r="K89" s="5"/>
      <c r="L89" s="5"/>
    </row>
    <row r="90" spans="1:12" s="11" customFormat="1" ht="13.5">
      <c r="A90" s="120"/>
      <c r="B90" s="3">
        <v>6</v>
      </c>
      <c r="C90" s="179"/>
      <c r="D90" s="180"/>
      <c r="E90" s="19"/>
      <c r="F90" s="205">
        <v>0</v>
      </c>
      <c r="G90" s="205">
        <f t="shared" si="2"/>
        <v>0</v>
      </c>
      <c r="H90" s="5"/>
      <c r="I90" s="5"/>
      <c r="J90" s="5"/>
      <c r="K90" s="5"/>
      <c r="L90" s="5"/>
    </row>
    <row r="91" spans="1:12" s="11" customFormat="1" ht="13.5">
      <c r="A91" s="120"/>
      <c r="B91" s="3">
        <v>7</v>
      </c>
      <c r="C91" s="179"/>
      <c r="D91" s="180"/>
      <c r="E91" s="19"/>
      <c r="F91" s="205">
        <v>0</v>
      </c>
      <c r="G91" s="205">
        <f t="shared" si="2"/>
        <v>0</v>
      </c>
      <c r="H91" s="5"/>
      <c r="I91" s="5"/>
      <c r="J91" s="5"/>
      <c r="K91" s="5"/>
      <c r="L91" s="5"/>
    </row>
    <row r="92" spans="1:12" s="11" customFormat="1" ht="13.5">
      <c r="A92" s="120"/>
      <c r="B92" s="3">
        <v>8</v>
      </c>
      <c r="C92" s="179"/>
      <c r="D92" s="180"/>
      <c r="E92" s="19"/>
      <c r="F92" s="205">
        <v>0</v>
      </c>
      <c r="G92" s="205">
        <f t="shared" si="2"/>
        <v>0</v>
      </c>
      <c r="H92" s="5"/>
      <c r="I92" s="5"/>
      <c r="J92" s="5"/>
      <c r="K92" s="5"/>
      <c r="L92" s="5"/>
    </row>
    <row r="93" spans="1:12" s="11" customFormat="1" ht="13.5">
      <c r="A93" s="120"/>
      <c r="B93" s="15"/>
      <c r="C93" s="19"/>
      <c r="D93" s="19"/>
      <c r="E93" s="21" t="s">
        <v>20</v>
      </c>
      <c r="F93" s="213">
        <f>SUM(F87:F92)</f>
        <v>0</v>
      </c>
      <c r="G93" s="213">
        <f>SUM(G87:G92)</f>
        <v>0</v>
      </c>
      <c r="H93" s="5"/>
      <c r="I93" s="5"/>
      <c r="J93" s="5"/>
      <c r="K93" s="5"/>
      <c r="L93" s="5"/>
    </row>
    <row r="94" spans="1:12" s="11" customFormat="1" ht="14.25" thickBot="1">
      <c r="A94" s="120"/>
      <c r="B94" s="6"/>
      <c r="C94" s="6"/>
      <c r="D94" s="6"/>
      <c r="E94" s="6"/>
      <c r="F94" s="225"/>
      <c r="G94" s="216"/>
      <c r="H94" s="5"/>
      <c r="I94" s="5"/>
      <c r="J94" s="5"/>
      <c r="K94" s="5"/>
      <c r="L94" s="5"/>
    </row>
    <row r="95" spans="1:12" s="11" customFormat="1" ht="13.5">
      <c r="A95" s="120"/>
      <c r="B95" s="7" t="s">
        <v>89</v>
      </c>
      <c r="C95" s="7"/>
      <c r="D95" s="7"/>
      <c r="E95" s="7"/>
      <c r="F95" s="223"/>
      <c r="G95" s="216"/>
      <c r="H95" s="5"/>
      <c r="I95" s="5"/>
      <c r="J95" s="5"/>
      <c r="K95" s="5"/>
      <c r="L95" s="5"/>
    </row>
    <row r="96" spans="1:12" s="11" customFormat="1" ht="13.5">
      <c r="A96" s="120"/>
      <c r="B96" s="15"/>
      <c r="C96" s="24"/>
      <c r="D96" s="78"/>
      <c r="E96" s="78"/>
      <c r="F96" s="217" t="s">
        <v>80</v>
      </c>
      <c r="G96" s="217" t="s">
        <v>92</v>
      </c>
      <c r="H96" s="5"/>
      <c r="I96" s="5"/>
      <c r="J96" s="5"/>
      <c r="K96" s="5"/>
      <c r="L96" s="5"/>
    </row>
    <row r="97" spans="1:12" s="11" customFormat="1" ht="13.5">
      <c r="A97" s="120"/>
      <c r="B97" s="3">
        <v>1</v>
      </c>
      <c r="C97" s="19" t="s">
        <v>107</v>
      </c>
      <c r="D97" s="19"/>
      <c r="E97" s="135"/>
      <c r="F97" s="205">
        <v>0</v>
      </c>
      <c r="G97" s="205">
        <f>F97*$F$24</f>
        <v>0</v>
      </c>
      <c r="H97" s="5"/>
      <c r="I97" s="5"/>
      <c r="J97" s="5"/>
      <c r="K97" s="5"/>
      <c r="L97" s="5"/>
    </row>
    <row r="98" spans="1:12" s="11" customFormat="1" ht="13.5">
      <c r="A98" s="120"/>
      <c r="B98" s="3">
        <v>2</v>
      </c>
      <c r="C98" s="19" t="s">
        <v>110</v>
      </c>
      <c r="D98" s="19"/>
      <c r="E98" s="144"/>
      <c r="F98" s="205">
        <v>0</v>
      </c>
      <c r="G98" s="205">
        <f>F98*$F$24</f>
        <v>0</v>
      </c>
      <c r="H98" s="5"/>
      <c r="I98" s="5"/>
      <c r="J98" s="5"/>
      <c r="K98" s="5"/>
      <c r="L98" s="5"/>
    </row>
    <row r="99" spans="1:12" s="11" customFormat="1" ht="13.5">
      <c r="A99" s="120"/>
      <c r="B99" s="3">
        <v>3</v>
      </c>
      <c r="C99" s="19" t="s">
        <v>111</v>
      </c>
      <c r="D99" s="19"/>
      <c r="E99" s="144"/>
      <c r="F99" s="205">
        <v>0</v>
      </c>
      <c r="G99" s="205">
        <f>F99*$F$24</f>
        <v>0</v>
      </c>
      <c r="H99" s="5"/>
      <c r="I99" s="5"/>
      <c r="J99" s="5"/>
      <c r="K99" s="5"/>
      <c r="L99" s="5"/>
    </row>
    <row r="100" spans="1:12" s="11" customFormat="1" ht="13.5">
      <c r="A100" s="120"/>
      <c r="B100" s="3">
        <v>4</v>
      </c>
      <c r="C100" s="19" t="s">
        <v>15</v>
      </c>
      <c r="D100" s="19"/>
      <c r="E100" s="19"/>
      <c r="F100" s="205">
        <v>0</v>
      </c>
      <c r="G100" s="205">
        <f>F100*$F$24</f>
        <v>0</v>
      </c>
      <c r="H100" s="5"/>
      <c r="I100" s="5"/>
      <c r="J100" s="5"/>
      <c r="K100" s="5"/>
      <c r="L100" s="5"/>
    </row>
    <row r="101" spans="1:12" s="11" customFormat="1" ht="13.5">
      <c r="A101" s="120"/>
      <c r="B101" s="3">
        <v>5</v>
      </c>
      <c r="C101" s="19" t="s">
        <v>15</v>
      </c>
      <c r="D101" s="19"/>
      <c r="E101" s="19"/>
      <c r="F101" s="205">
        <v>0</v>
      </c>
      <c r="G101" s="205">
        <f>F101*$F$24</f>
        <v>0</v>
      </c>
      <c r="H101" s="5"/>
      <c r="I101" s="5"/>
      <c r="J101" s="5"/>
      <c r="K101" s="5"/>
      <c r="L101" s="5"/>
    </row>
    <row r="102" spans="1:12" s="11" customFormat="1" ht="13.5">
      <c r="A102" s="120"/>
      <c r="B102" s="3">
        <v>6</v>
      </c>
      <c r="C102" s="19" t="s">
        <v>15</v>
      </c>
      <c r="D102" s="19"/>
      <c r="E102" s="19"/>
      <c r="F102" s="205">
        <v>0</v>
      </c>
      <c r="G102" s="205">
        <f>F102*$F$24</f>
        <v>0</v>
      </c>
      <c r="H102" s="5"/>
      <c r="I102" s="5"/>
      <c r="J102" s="5"/>
      <c r="K102" s="5"/>
      <c r="L102" s="5"/>
    </row>
    <row r="103" spans="1:12" s="11" customFormat="1" ht="13.5">
      <c r="A103" s="120"/>
      <c r="B103" s="15"/>
      <c r="C103" s="19"/>
      <c r="D103" s="19"/>
      <c r="E103" s="21" t="s">
        <v>21</v>
      </c>
      <c r="F103" s="213">
        <f>SUM(F97:F102)</f>
        <v>0</v>
      </c>
      <c r="G103" s="213">
        <f>SUM(G97:G102)</f>
        <v>0</v>
      </c>
      <c r="H103" s="5"/>
      <c r="I103" s="5"/>
      <c r="J103" s="5"/>
      <c r="K103" s="5"/>
      <c r="L103" s="5"/>
    </row>
    <row r="104" spans="1:12" s="11" customFormat="1" ht="14.25" thickBot="1">
      <c r="A104" s="120"/>
      <c r="B104" s="16"/>
      <c r="C104" s="6"/>
      <c r="D104" s="6"/>
      <c r="E104" s="4"/>
      <c r="F104" s="222"/>
      <c r="G104" s="216"/>
      <c r="H104" s="5"/>
      <c r="I104" s="5"/>
      <c r="J104" s="5"/>
      <c r="K104" s="5"/>
      <c r="L104" s="5"/>
    </row>
    <row r="105" spans="1:8" s="11" customFormat="1" ht="14.25" thickBot="1">
      <c r="A105" s="120"/>
      <c r="B105" s="6"/>
      <c r="C105" s="83"/>
      <c r="D105" s="83"/>
      <c r="E105" s="83"/>
      <c r="F105" s="226"/>
      <c r="G105" s="227"/>
      <c r="H105" s="9"/>
    </row>
    <row r="106" spans="1:7" s="11" customFormat="1" ht="13.5" thickBot="1">
      <c r="A106" s="120"/>
      <c r="B106" s="42"/>
      <c r="C106" s="42"/>
      <c r="D106" s="42"/>
      <c r="E106" s="86" t="s">
        <v>38</v>
      </c>
      <c r="F106" s="228">
        <f>F74+F83+F93+F103</f>
        <v>0</v>
      </c>
      <c r="G106" s="228">
        <f>G74+G83+G93+G103</f>
        <v>0</v>
      </c>
    </row>
    <row r="107" spans="1:6" s="11" customFormat="1" ht="17.25" thickBot="1">
      <c r="A107" s="120"/>
      <c r="B107" s="181" t="s">
        <v>50</v>
      </c>
      <c r="C107" s="181"/>
      <c r="D107" s="88"/>
      <c r="E107" s="90"/>
      <c r="F107" s="91"/>
    </row>
    <row r="108" spans="1:8" s="11" customFormat="1" ht="13.5">
      <c r="A108" s="120"/>
      <c r="B108" s="10" t="s">
        <v>90</v>
      </c>
      <c r="C108" s="10"/>
      <c r="D108" s="10"/>
      <c r="E108" s="10"/>
      <c r="F108" s="10"/>
      <c r="G108" s="10"/>
      <c r="H108" s="10"/>
    </row>
    <row r="109" spans="1:7" s="11" customFormat="1" ht="12.75">
      <c r="A109" s="120"/>
      <c r="B109" s="36" t="s">
        <v>22</v>
      </c>
      <c r="C109" s="36" t="s">
        <v>23</v>
      </c>
      <c r="D109" s="36" t="s">
        <v>24</v>
      </c>
      <c r="E109" s="36" t="s">
        <v>25</v>
      </c>
      <c r="F109" s="36" t="s">
        <v>26</v>
      </c>
      <c r="G109" s="36" t="s">
        <v>27</v>
      </c>
    </row>
    <row r="110" spans="1:7" s="11" customFormat="1" ht="33.75">
      <c r="A110" s="120"/>
      <c r="B110" s="29" t="s">
        <v>45</v>
      </c>
      <c r="C110" s="37" t="s">
        <v>28</v>
      </c>
      <c r="D110" s="37" t="s">
        <v>29</v>
      </c>
      <c r="E110" s="37" t="s">
        <v>46</v>
      </c>
      <c r="F110" s="37" t="s">
        <v>81</v>
      </c>
      <c r="G110" s="37" t="s">
        <v>47</v>
      </c>
    </row>
    <row r="111" spans="1:7" s="11" customFormat="1" ht="13.5">
      <c r="A111" s="120"/>
      <c r="B111" s="19"/>
      <c r="C111" s="28"/>
      <c r="D111" s="20">
        <v>0</v>
      </c>
      <c r="E111" s="20">
        <v>0</v>
      </c>
      <c r="F111" s="27">
        <v>0</v>
      </c>
      <c r="G111" s="205">
        <v>0</v>
      </c>
    </row>
    <row r="112" spans="1:7" s="11" customFormat="1" ht="13.5">
      <c r="A112" s="120"/>
      <c r="B112" s="19"/>
      <c r="C112" s="28"/>
      <c r="D112" s="20">
        <v>0</v>
      </c>
      <c r="E112" s="20">
        <v>0</v>
      </c>
      <c r="F112" s="27">
        <v>0</v>
      </c>
      <c r="G112" s="205">
        <v>0</v>
      </c>
    </row>
    <row r="113" spans="1:7" s="11" customFormat="1" ht="13.5">
      <c r="A113" s="120"/>
      <c r="B113" s="19"/>
      <c r="C113" s="28"/>
      <c r="D113" s="20">
        <v>0</v>
      </c>
      <c r="E113" s="20">
        <v>0</v>
      </c>
      <c r="F113" s="27">
        <v>0</v>
      </c>
      <c r="G113" s="205">
        <v>0</v>
      </c>
    </row>
    <row r="114" spans="1:7" s="11" customFormat="1" ht="13.5">
      <c r="A114" s="120"/>
      <c r="B114" s="26"/>
      <c r="C114" s="26"/>
      <c r="D114" s="26"/>
      <c r="E114" s="26"/>
      <c r="F114" s="21" t="s">
        <v>31</v>
      </c>
      <c r="G114" s="213">
        <f>SUM(G111:G113)</f>
        <v>0</v>
      </c>
    </row>
    <row r="115" spans="1:7" s="11" customFormat="1" ht="13.5" thickBot="1">
      <c r="A115" s="120"/>
      <c r="B115" s="84"/>
      <c r="C115" s="84"/>
      <c r="D115" s="84"/>
      <c r="E115" s="84"/>
      <c r="F115" s="84"/>
      <c r="G115" s="230"/>
    </row>
    <row r="116" spans="1:8" s="11" customFormat="1" ht="13.5">
      <c r="A116" s="120"/>
      <c r="B116" s="7" t="s">
        <v>91</v>
      </c>
      <c r="C116" s="7"/>
      <c r="D116" s="7"/>
      <c r="E116" s="8"/>
      <c r="F116" s="8"/>
      <c r="G116" s="231"/>
      <c r="H116" s="8"/>
    </row>
    <row r="117" spans="1:8" s="11" customFormat="1" ht="12.75">
      <c r="A117" s="120"/>
      <c r="B117" s="1"/>
      <c r="C117" s="36" t="s">
        <v>22</v>
      </c>
      <c r="D117" s="36" t="s">
        <v>23</v>
      </c>
      <c r="E117" s="36" t="s">
        <v>24</v>
      </c>
      <c r="F117" s="36" t="s">
        <v>25</v>
      </c>
      <c r="G117" s="232" t="s">
        <v>26</v>
      </c>
      <c r="H117"/>
    </row>
    <row r="118" spans="1:7" s="11" customFormat="1" ht="45">
      <c r="A118" s="120"/>
      <c r="B118" s="29" t="s">
        <v>43</v>
      </c>
      <c r="C118" s="37" t="s">
        <v>28</v>
      </c>
      <c r="D118" s="37" t="s">
        <v>29</v>
      </c>
      <c r="E118" s="37" t="s">
        <v>48</v>
      </c>
      <c r="F118" s="37" t="s">
        <v>82</v>
      </c>
      <c r="G118" s="233" t="s">
        <v>30</v>
      </c>
    </row>
    <row r="119" spans="1:7" s="11" customFormat="1" ht="13.5">
      <c r="A119" s="120"/>
      <c r="B119" s="19" t="s">
        <v>17</v>
      </c>
      <c r="C119" s="28"/>
      <c r="D119" s="20">
        <v>0</v>
      </c>
      <c r="E119" s="20">
        <v>0</v>
      </c>
      <c r="F119" s="27">
        <v>0</v>
      </c>
      <c r="G119" s="205">
        <v>0</v>
      </c>
    </row>
    <row r="120" spans="1:7" s="11" customFormat="1" ht="13.5">
      <c r="A120" s="120"/>
      <c r="B120" s="19" t="s">
        <v>17</v>
      </c>
      <c r="C120" s="28"/>
      <c r="D120" s="20">
        <v>0</v>
      </c>
      <c r="E120" s="20">
        <v>0</v>
      </c>
      <c r="F120" s="27">
        <v>0</v>
      </c>
      <c r="G120" s="205">
        <v>0</v>
      </c>
    </row>
    <row r="121" spans="1:7" s="11" customFormat="1" ht="13.5">
      <c r="A121" s="120"/>
      <c r="B121" s="19" t="s">
        <v>17</v>
      </c>
      <c r="C121" s="28"/>
      <c r="D121" s="20">
        <v>0</v>
      </c>
      <c r="E121" s="20">
        <v>0</v>
      </c>
      <c r="F121" s="27">
        <v>0</v>
      </c>
      <c r="G121" s="205">
        <v>0</v>
      </c>
    </row>
    <row r="122" spans="1:7" s="11" customFormat="1" ht="13.5">
      <c r="A122" s="120"/>
      <c r="B122" s="19" t="s">
        <v>17</v>
      </c>
      <c r="C122" s="28"/>
      <c r="D122" s="20">
        <v>0</v>
      </c>
      <c r="E122" s="20">
        <v>0</v>
      </c>
      <c r="F122" s="27">
        <v>0</v>
      </c>
      <c r="G122" s="205">
        <v>0</v>
      </c>
    </row>
    <row r="123" spans="1:7" s="11" customFormat="1" ht="13.5">
      <c r="A123" s="120"/>
      <c r="B123" s="26"/>
      <c r="C123" s="26"/>
      <c r="D123" s="26"/>
      <c r="E123" s="26"/>
      <c r="F123" s="21" t="s">
        <v>32</v>
      </c>
      <c r="G123" s="213">
        <f>SUM(G119:G122)</f>
        <v>0</v>
      </c>
    </row>
    <row r="124" spans="1:7" s="11" customFormat="1" ht="13.5">
      <c r="A124" s="120"/>
      <c r="B124" s="92"/>
      <c r="C124" s="92"/>
      <c r="D124" s="92"/>
      <c r="E124" s="92"/>
      <c r="F124" s="93"/>
      <c r="G124" s="234"/>
    </row>
    <row r="125" spans="1:7" s="11" customFormat="1" ht="13.5" thickBot="1">
      <c r="A125" s="120"/>
      <c r="B125" s="13"/>
      <c r="C125" s="13"/>
      <c r="D125" s="13"/>
      <c r="E125" s="13"/>
      <c r="F125" s="86" t="s">
        <v>41</v>
      </c>
      <c r="G125" s="228">
        <f>G114+G123</f>
        <v>0</v>
      </c>
    </row>
    <row r="126" spans="1:6" s="11" customFormat="1" ht="13.5">
      <c r="A126" s="120"/>
      <c r="B126" s="7" t="s">
        <v>69</v>
      </c>
      <c r="F126" s="40"/>
    </row>
    <row r="127" spans="1:5" s="11" customFormat="1" ht="13.5">
      <c r="A127" s="120"/>
      <c r="B127" s="38"/>
      <c r="C127" s="38"/>
      <c r="D127" s="24" t="s">
        <v>83</v>
      </c>
      <c r="E127" s="24" t="s">
        <v>92</v>
      </c>
    </row>
    <row r="128" spans="1:7" s="11" customFormat="1" ht="13.5">
      <c r="A128" s="120"/>
      <c r="B128" s="38" t="s">
        <v>54</v>
      </c>
      <c r="C128" s="19" t="s">
        <v>67</v>
      </c>
      <c r="D128" s="205">
        <f>F42</f>
        <v>0</v>
      </c>
      <c r="E128" s="205">
        <f>G42</f>
        <v>0</v>
      </c>
      <c r="F128" s="40"/>
      <c r="G128" s="40"/>
    </row>
    <row r="129" spans="1:7" s="11" customFormat="1" ht="13.5">
      <c r="A129" s="120"/>
      <c r="B129" s="38"/>
      <c r="C129" s="19" t="s">
        <v>33</v>
      </c>
      <c r="D129" s="205">
        <f>F51</f>
        <v>0</v>
      </c>
      <c r="E129" s="205">
        <f>G51</f>
        <v>0</v>
      </c>
      <c r="F129" s="40"/>
      <c r="G129" s="40"/>
    </row>
    <row r="130" spans="1:7" s="11" customFormat="1" ht="13.5">
      <c r="A130" s="120"/>
      <c r="B130" s="38"/>
      <c r="C130" s="19" t="s">
        <v>68</v>
      </c>
      <c r="D130" s="205">
        <f>F59</f>
        <v>0</v>
      </c>
      <c r="E130" s="205">
        <f>G59</f>
        <v>0</v>
      </c>
      <c r="F130" s="40"/>
      <c r="G130" s="40"/>
    </row>
    <row r="131" spans="1:7" s="11" customFormat="1" ht="13.5">
      <c r="A131" s="120"/>
      <c r="B131" s="38"/>
      <c r="C131" s="34" t="s">
        <v>18</v>
      </c>
      <c r="D131" s="213">
        <f>SUM(D128:D130)</f>
        <v>0</v>
      </c>
      <c r="E131" s="213">
        <f>SUM(E128:E130)</f>
        <v>0</v>
      </c>
      <c r="F131" s="40"/>
      <c r="G131" s="40"/>
    </row>
    <row r="132" spans="1:7" s="11" customFormat="1" ht="13.5">
      <c r="A132" s="120"/>
      <c r="B132" s="38"/>
      <c r="C132" s="38"/>
      <c r="D132" s="218"/>
      <c r="E132" s="218"/>
      <c r="F132" s="40"/>
      <c r="G132" s="40"/>
    </row>
    <row r="133" spans="1:7" s="11" customFormat="1" ht="13.5">
      <c r="A133" s="120"/>
      <c r="B133" s="38"/>
      <c r="C133" s="38"/>
      <c r="D133" s="218"/>
      <c r="E133" s="218"/>
      <c r="F133" s="40"/>
      <c r="G133" s="40"/>
    </row>
    <row r="134" spans="1:7" s="11" customFormat="1" ht="13.5">
      <c r="A134" s="120"/>
      <c r="B134" s="38" t="s">
        <v>34</v>
      </c>
      <c r="C134" s="19" t="s">
        <v>35</v>
      </c>
      <c r="D134" s="205">
        <f>F74</f>
        <v>0</v>
      </c>
      <c r="E134" s="205">
        <f>G74</f>
        <v>0</v>
      </c>
      <c r="F134" s="40"/>
      <c r="G134" s="40"/>
    </row>
    <row r="135" spans="1:7" s="11" customFormat="1" ht="13.5">
      <c r="A135" s="120"/>
      <c r="B135" s="38"/>
      <c r="C135" s="19" t="s">
        <v>36</v>
      </c>
      <c r="D135" s="205">
        <f>F83</f>
        <v>0</v>
      </c>
      <c r="E135" s="205">
        <f>G83</f>
        <v>0</v>
      </c>
      <c r="F135" s="40"/>
      <c r="G135" s="40"/>
    </row>
    <row r="136" spans="1:7" s="11" customFormat="1" ht="13.5">
      <c r="A136" s="120"/>
      <c r="B136" s="38"/>
      <c r="C136" s="19" t="s">
        <v>37</v>
      </c>
      <c r="D136" s="205">
        <f>F93</f>
        <v>0</v>
      </c>
      <c r="E136" s="205">
        <f>G93</f>
        <v>0</v>
      </c>
      <c r="F136" s="40"/>
      <c r="G136" s="40"/>
    </row>
    <row r="137" spans="1:7" s="11" customFormat="1" ht="13.5">
      <c r="A137" s="120"/>
      <c r="B137" s="38"/>
      <c r="C137" s="19" t="s">
        <v>84</v>
      </c>
      <c r="D137" s="205">
        <f>F103</f>
        <v>0</v>
      </c>
      <c r="E137" s="205">
        <f>G103</f>
        <v>0</v>
      </c>
      <c r="F137" s="40"/>
      <c r="G137" s="40"/>
    </row>
    <row r="138" spans="1:7" s="11" customFormat="1" ht="13.5">
      <c r="A138" s="120"/>
      <c r="B138" s="38"/>
      <c r="C138" s="34" t="s">
        <v>38</v>
      </c>
      <c r="D138" s="213">
        <f>SUM(D134:D137)</f>
        <v>0</v>
      </c>
      <c r="E138" s="213">
        <f>SUM(E134:E137)</f>
        <v>0</v>
      </c>
      <c r="F138" s="40"/>
      <c r="G138" s="40"/>
    </row>
    <row r="139" spans="1:5" s="11" customFormat="1" ht="13.5">
      <c r="A139" s="120"/>
      <c r="C139" s="15"/>
      <c r="D139" s="216"/>
      <c r="E139" s="216"/>
    </row>
    <row r="140" spans="1:5" s="11" customFormat="1" ht="13.5">
      <c r="A140" s="120"/>
      <c r="B140" s="15" t="s">
        <v>39</v>
      </c>
      <c r="C140" s="19" t="s">
        <v>40</v>
      </c>
      <c r="D140" s="205">
        <f>SUM(E111:E113)</f>
        <v>0</v>
      </c>
      <c r="E140" s="205">
        <f>SUM(F111:F113)</f>
        <v>0</v>
      </c>
    </row>
    <row r="141" spans="1:5" s="11" customFormat="1" ht="13.5">
      <c r="A141" s="120"/>
      <c r="B141" s="15"/>
      <c r="C141" s="19" t="s">
        <v>70</v>
      </c>
      <c r="D141" s="205">
        <f>SUM(E119:E122)</f>
        <v>0</v>
      </c>
      <c r="E141" s="205">
        <f>SUM(F119:F122)</f>
        <v>0</v>
      </c>
    </row>
    <row r="142" spans="1:5" s="11" customFormat="1" ht="13.5">
      <c r="A142" s="120"/>
      <c r="B142" s="15"/>
      <c r="C142" s="34" t="s">
        <v>41</v>
      </c>
      <c r="D142" s="213">
        <f>SUM(D140:D141)</f>
        <v>0</v>
      </c>
      <c r="E142" s="213">
        <f>SUM(E140:E141)</f>
        <v>0</v>
      </c>
    </row>
    <row r="143" spans="1:5" s="11" customFormat="1" ht="13.5">
      <c r="A143" s="120"/>
      <c r="B143" s="15"/>
      <c r="C143" s="38"/>
      <c r="D143" s="235"/>
      <c r="E143" s="235"/>
    </row>
    <row r="144" spans="1:5" s="11" customFormat="1" ht="13.5">
      <c r="A144" s="120"/>
      <c r="B144" s="34" t="s">
        <v>42</v>
      </c>
      <c r="C144" s="34"/>
      <c r="D144" s="213">
        <f>D131+D138+D142</f>
        <v>0</v>
      </c>
      <c r="E144" s="213">
        <f>E131+E138+E142</f>
        <v>0</v>
      </c>
    </row>
    <row r="145" spans="1:7" s="11" customFormat="1" ht="13.5">
      <c r="A145" s="120"/>
      <c r="B145" s="38"/>
      <c r="C145" s="38"/>
      <c r="D145" s="38"/>
      <c r="E145" s="40"/>
      <c r="F145" s="40"/>
      <c r="G145" s="40"/>
    </row>
    <row r="146" s="11" customFormat="1" ht="12.75">
      <c r="A146" s="120"/>
    </row>
    <row r="147" s="11" customFormat="1" ht="12.75">
      <c r="A147" s="120"/>
    </row>
    <row r="148" s="11" customFormat="1" ht="12.75">
      <c r="A148" s="120"/>
    </row>
    <row r="149" s="11" customFormat="1" ht="12.75">
      <c r="A149" s="120"/>
    </row>
    <row r="150" spans="1:2" s="11" customFormat="1" ht="12.75">
      <c r="A150" s="120"/>
      <c r="B150" s="18"/>
    </row>
    <row r="151" spans="1:2" s="11" customFormat="1" ht="12.75">
      <c r="A151" s="120"/>
      <c r="B151" s="18"/>
    </row>
    <row r="152" spans="1:2" s="11" customFormat="1" ht="12.75">
      <c r="A152" s="120"/>
      <c r="B152" s="18"/>
    </row>
    <row r="153" s="11" customFormat="1" ht="12.75">
      <c r="A153" s="120"/>
    </row>
    <row r="154" s="11" customFormat="1" ht="12.75">
      <c r="A154" s="120"/>
    </row>
    <row r="155" s="11" customFormat="1" ht="12.75">
      <c r="A155" s="120"/>
    </row>
    <row r="156" s="11" customFormat="1" ht="12.75">
      <c r="A156" s="120"/>
    </row>
    <row r="157" s="11" customFormat="1" ht="12.75">
      <c r="A157" s="120"/>
    </row>
    <row r="158" s="11" customFormat="1" ht="12.75">
      <c r="A158" s="120"/>
    </row>
    <row r="159" s="11" customFormat="1" ht="12.75">
      <c r="A159" s="120"/>
    </row>
    <row r="160" s="11" customFormat="1" ht="12.75">
      <c r="A160" s="120"/>
    </row>
    <row r="161" s="11" customFormat="1" ht="12.75">
      <c r="A161" s="120"/>
    </row>
    <row r="162" s="11" customFormat="1" ht="12.75">
      <c r="A162" s="120"/>
    </row>
    <row r="163" s="11" customFormat="1" ht="12.75">
      <c r="A163" s="120"/>
    </row>
    <row r="164" s="11" customFormat="1" ht="12.75">
      <c r="A164" s="120"/>
    </row>
    <row r="165" s="11" customFormat="1" ht="12.75">
      <c r="A165" s="120"/>
    </row>
    <row r="166" s="11" customFormat="1" ht="12.75">
      <c r="A166" s="120"/>
    </row>
    <row r="167" s="11" customFormat="1" ht="12.75">
      <c r="A167" s="120"/>
    </row>
    <row r="168" s="11" customFormat="1" ht="12.75">
      <c r="A168" s="120"/>
    </row>
    <row r="169" s="11" customFormat="1" ht="12.75">
      <c r="A169" s="120"/>
    </row>
    <row r="170" s="11" customFormat="1" ht="12.75">
      <c r="A170" s="120"/>
    </row>
  </sheetData>
  <sheetProtection/>
  <mergeCells count="40">
    <mergeCell ref="C92:D92"/>
    <mergeCell ref="B8:E8"/>
    <mergeCell ref="F8:G8"/>
    <mergeCell ref="F7:G7"/>
    <mergeCell ref="D13:E13"/>
    <mergeCell ref="D15:G15"/>
    <mergeCell ref="B10:C10"/>
    <mergeCell ref="E10:G10"/>
    <mergeCell ref="E9:G9"/>
    <mergeCell ref="B12:C12"/>
    <mergeCell ref="E12:G12"/>
    <mergeCell ref="E11:G11"/>
    <mergeCell ref="F13:G13"/>
    <mergeCell ref="D31:E31"/>
    <mergeCell ref="B32:C32"/>
    <mergeCell ref="B62:C62"/>
    <mergeCell ref="C78:D78"/>
    <mergeCell ref="C79:D79"/>
    <mergeCell ref="B107:C107"/>
    <mergeCell ref="C87:D87"/>
    <mergeCell ref="C88:D88"/>
    <mergeCell ref="C89:D89"/>
    <mergeCell ref="C90:D90"/>
    <mergeCell ref="D25:E25"/>
    <mergeCell ref="D26:E26"/>
    <mergeCell ref="D27:E27"/>
    <mergeCell ref="D28:E28"/>
    <mergeCell ref="D29:E29"/>
    <mergeCell ref="D30:E30"/>
    <mergeCell ref="E16:F16"/>
    <mergeCell ref="E17:F17"/>
    <mergeCell ref="D22:E22"/>
    <mergeCell ref="D23:E23"/>
    <mergeCell ref="D24:E24"/>
    <mergeCell ref="C91:D91"/>
    <mergeCell ref="A1:G1"/>
    <mergeCell ref="B6:G6"/>
    <mergeCell ref="D14:E14"/>
    <mergeCell ref="F14:G14"/>
    <mergeCell ref="C3:D3"/>
  </mergeCells>
  <dataValidations count="1">
    <dataValidation type="list" allowBlank="1" showInputMessage="1" showErrorMessage="1" sqref="C5:D5">
      <formula1>$T$7:$T$9</formula1>
    </dataValidation>
  </dataValidations>
  <printOptions horizontalCentered="1"/>
  <pageMargins left="0.75" right="0.75" top="1" bottom="1" header="0.5" footer="0.5"/>
  <pageSetup horizontalDpi="600" verticalDpi="600" orientation="landscape" scale="83" r:id="rId1"/>
  <rowBreaks count="3" manualBreakCount="3">
    <brk id="31" max="255" man="1"/>
    <brk id="6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zoomScale="140" zoomScaleNormal="140" zoomScaleSheetLayoutView="100" zoomScalePageLayoutView="0" workbookViewId="0" topLeftCell="A18">
      <selection activeCell="C3" sqref="C3"/>
    </sheetView>
  </sheetViews>
  <sheetFormatPr defaultColWidth="9.140625" defaultRowHeight="12.75"/>
  <cols>
    <col min="1" max="1" width="3.57421875" style="121" customWidth="1"/>
    <col min="2" max="2" width="17.00390625" style="0" customWidth="1"/>
    <col min="3" max="3" width="26.00390625" style="0" customWidth="1"/>
    <col min="4" max="4" width="30.57421875" style="0" customWidth="1"/>
    <col min="5" max="5" width="12.00390625" style="0" customWidth="1"/>
    <col min="6" max="6" width="15.00390625" style="0" customWidth="1"/>
    <col min="7" max="7" width="12.28125" style="0" customWidth="1"/>
  </cols>
  <sheetData>
    <row r="1" spans="1:12" s="11" customFormat="1" ht="32.25" customHeight="1">
      <c r="A1" s="153" t="s">
        <v>112</v>
      </c>
      <c r="B1" s="153"/>
      <c r="C1" s="153"/>
      <c r="D1" s="153"/>
      <c r="E1" s="153"/>
      <c r="F1" s="153"/>
      <c r="G1" s="153"/>
      <c r="H1"/>
      <c r="I1"/>
      <c r="J1"/>
      <c r="K1"/>
      <c r="L1"/>
    </row>
    <row r="2" spans="1:12" s="11" customFormat="1" ht="16.5" thickBot="1">
      <c r="A2" s="120"/>
      <c r="B2" s="65" t="s">
        <v>0</v>
      </c>
      <c r="C2" s="12"/>
      <c r="D2" s="12"/>
      <c r="E2" s="13"/>
      <c r="F2" s="13"/>
      <c r="G2" s="13"/>
      <c r="H2"/>
      <c r="I2"/>
      <c r="J2"/>
      <c r="K2"/>
      <c r="L2"/>
    </row>
    <row r="3" spans="1:12" s="11" customFormat="1" ht="24.75" customHeight="1" thickBot="1">
      <c r="A3" s="120">
        <v>1</v>
      </c>
      <c r="B3" s="95" t="s">
        <v>1</v>
      </c>
      <c r="C3" s="126"/>
      <c r="D3" s="97"/>
      <c r="E3" s="97"/>
      <c r="F3" s="96"/>
      <c r="G3" s="98"/>
      <c r="H3"/>
      <c r="I3"/>
      <c r="J3"/>
      <c r="K3"/>
      <c r="L3"/>
    </row>
    <row r="4" spans="1:12" s="11" customFormat="1" ht="15" customHeight="1" thickBot="1">
      <c r="A4" s="120">
        <v>2</v>
      </c>
      <c r="B4" s="95" t="s">
        <v>51</v>
      </c>
      <c r="C4" s="96"/>
      <c r="D4" s="97" t="s">
        <v>94</v>
      </c>
      <c r="E4" s="97"/>
      <c r="F4" s="96"/>
      <c r="G4" s="98"/>
      <c r="H4"/>
      <c r="I4"/>
      <c r="J4"/>
      <c r="K4"/>
      <c r="L4"/>
    </row>
    <row r="5" spans="1:12" s="11" customFormat="1" ht="15" customHeight="1" thickBot="1">
      <c r="A5" s="120">
        <v>3</v>
      </c>
      <c r="B5" s="99" t="s">
        <v>53</v>
      </c>
      <c r="C5" s="76"/>
      <c r="D5" s="75"/>
      <c r="E5" s="75"/>
      <c r="F5" s="127" t="s">
        <v>95</v>
      </c>
      <c r="G5" s="77"/>
      <c r="H5"/>
      <c r="I5"/>
      <c r="J5"/>
      <c r="K5"/>
      <c r="L5"/>
    </row>
    <row r="6" spans="1:12" s="11" customFormat="1" ht="24.75" customHeight="1" thickBot="1">
      <c r="A6" s="120"/>
      <c r="B6" s="154"/>
      <c r="C6" s="155"/>
      <c r="D6" s="155"/>
      <c r="E6" s="155"/>
      <c r="F6" s="155"/>
      <c r="G6" s="156"/>
      <c r="H6"/>
      <c r="I6"/>
      <c r="J6"/>
      <c r="K6"/>
      <c r="L6"/>
    </row>
    <row r="7" spans="1:12" s="11" customFormat="1" ht="22.5">
      <c r="A7" s="120"/>
      <c r="B7" s="112" t="s">
        <v>2</v>
      </c>
      <c r="C7" s="113"/>
      <c r="D7" s="114" t="s">
        <v>17</v>
      </c>
      <c r="E7" s="113"/>
      <c r="F7" s="113" t="s">
        <v>71</v>
      </c>
      <c r="G7" s="115"/>
      <c r="H7"/>
      <c r="I7"/>
      <c r="J7"/>
      <c r="K7"/>
      <c r="L7"/>
    </row>
    <row r="8" spans="1:12" s="11" customFormat="1" ht="24.75" customHeight="1" thickBot="1">
      <c r="A8" s="120">
        <v>4</v>
      </c>
      <c r="B8" s="157"/>
      <c r="C8" s="158"/>
      <c r="D8" s="158"/>
      <c r="E8" s="158"/>
      <c r="F8" s="158"/>
      <c r="G8" s="159"/>
      <c r="H8"/>
      <c r="I8"/>
      <c r="J8"/>
      <c r="K8"/>
      <c r="L8"/>
    </row>
    <row r="9" spans="1:12" s="11" customFormat="1" ht="22.5">
      <c r="A9" s="120"/>
      <c r="B9" s="112" t="s">
        <v>3</v>
      </c>
      <c r="C9" s="113"/>
      <c r="D9" s="116" t="s">
        <v>4</v>
      </c>
      <c r="E9" s="117"/>
      <c r="F9" s="113"/>
      <c r="G9" s="118" t="s">
        <v>6</v>
      </c>
      <c r="H9"/>
      <c r="I9"/>
      <c r="J9"/>
      <c r="K9"/>
      <c r="L9"/>
    </row>
    <row r="10" spans="1:12" s="11" customFormat="1" ht="24.75" customHeight="1" thickBot="1">
      <c r="A10" s="120">
        <v>5</v>
      </c>
      <c r="B10" s="157"/>
      <c r="C10" s="158"/>
      <c r="D10" s="158"/>
      <c r="E10" s="158"/>
      <c r="F10" s="158"/>
      <c r="G10" s="159"/>
      <c r="H10"/>
      <c r="I10"/>
      <c r="J10"/>
      <c r="K10"/>
      <c r="L10"/>
    </row>
    <row r="11" spans="1:12" s="11" customFormat="1" ht="12.75">
      <c r="A11" s="120"/>
      <c r="B11" s="147" t="s">
        <v>5</v>
      </c>
      <c r="C11" s="148"/>
      <c r="D11" s="149" t="s">
        <v>4</v>
      </c>
      <c r="E11" s="150"/>
      <c r="F11" s="148"/>
      <c r="G11" s="151" t="s">
        <v>6</v>
      </c>
      <c r="H11"/>
      <c r="I11"/>
      <c r="J11"/>
      <c r="K11"/>
      <c r="L11"/>
    </row>
    <row r="12" spans="1:12" s="11" customFormat="1" ht="24.75" customHeight="1" thickBot="1">
      <c r="A12" s="120">
        <v>6</v>
      </c>
      <c r="B12" s="160"/>
      <c r="C12" s="161"/>
      <c r="D12" s="161"/>
      <c r="E12" s="161"/>
      <c r="F12" s="161"/>
      <c r="G12" s="162"/>
      <c r="H12"/>
      <c r="I12"/>
      <c r="J12"/>
      <c r="K12"/>
      <c r="L12"/>
    </row>
    <row r="13" spans="1:12" s="11" customFormat="1" ht="24">
      <c r="A13" s="120"/>
      <c r="B13" s="48" t="s">
        <v>7</v>
      </c>
      <c r="C13" s="54"/>
      <c r="D13" s="54" t="s">
        <v>9</v>
      </c>
      <c r="E13" s="55"/>
      <c r="F13" s="55" t="s">
        <v>10</v>
      </c>
      <c r="G13" s="56"/>
      <c r="H13"/>
      <c r="I13"/>
      <c r="J13"/>
      <c r="K13"/>
      <c r="L13"/>
    </row>
    <row r="14" spans="1:12" s="11" customFormat="1" ht="20.25" customHeight="1">
      <c r="A14" s="120">
        <v>7</v>
      </c>
      <c r="B14" s="50"/>
      <c r="C14" s="57" t="s">
        <v>8</v>
      </c>
      <c r="D14" s="163"/>
      <c r="E14" s="164"/>
      <c r="F14" s="163"/>
      <c r="G14" s="165"/>
      <c r="H14"/>
      <c r="I14"/>
      <c r="J14"/>
      <c r="K14"/>
      <c r="L14"/>
    </row>
    <row r="15" spans="1:12" s="11" customFormat="1" ht="20.25" customHeight="1">
      <c r="A15" s="120">
        <v>8</v>
      </c>
      <c r="B15" s="50"/>
      <c r="C15" s="57" t="s">
        <v>52</v>
      </c>
      <c r="D15" s="100"/>
      <c r="E15" s="100"/>
      <c r="F15" s="100"/>
      <c r="G15" s="101"/>
      <c r="H15"/>
      <c r="I15"/>
      <c r="J15"/>
      <c r="K15"/>
      <c r="L15"/>
    </row>
    <row r="16" spans="1:12" s="11" customFormat="1" ht="24.75" customHeight="1">
      <c r="A16" s="120"/>
      <c r="B16" s="50"/>
      <c r="C16" s="46" t="s">
        <v>11</v>
      </c>
      <c r="D16" s="51"/>
      <c r="E16" s="166" t="s">
        <v>85</v>
      </c>
      <c r="F16" s="167"/>
      <c r="G16" s="52"/>
      <c r="H16"/>
      <c r="I16"/>
      <c r="J16"/>
      <c r="K16"/>
      <c r="L16"/>
    </row>
    <row r="17" spans="1:12" s="11" customFormat="1" ht="24.75" customHeight="1">
      <c r="A17" s="120">
        <v>9</v>
      </c>
      <c r="B17" s="50"/>
      <c r="C17" s="141"/>
      <c r="D17" s="47"/>
      <c r="E17" s="168"/>
      <c r="F17" s="168"/>
      <c r="G17" s="53"/>
      <c r="H17"/>
      <c r="I17"/>
      <c r="J17"/>
      <c r="K17"/>
      <c r="L17"/>
    </row>
    <row r="18" spans="1:12" s="11" customFormat="1" ht="13.5">
      <c r="A18" s="120"/>
      <c r="B18" s="50"/>
      <c r="C18" s="57" t="s">
        <v>12</v>
      </c>
      <c r="D18" s="51"/>
      <c r="E18" s="58"/>
      <c r="F18" s="57"/>
      <c r="G18" s="52"/>
      <c r="H18"/>
      <c r="I18"/>
      <c r="J18"/>
      <c r="K18"/>
      <c r="L18"/>
    </row>
    <row r="19" spans="1:12" s="11" customFormat="1" ht="24.75" customHeight="1" thickBot="1">
      <c r="A19" s="120">
        <v>10</v>
      </c>
      <c r="B19" s="59"/>
      <c r="C19" s="63"/>
      <c r="D19" s="60"/>
      <c r="E19" s="44"/>
      <c r="F19" s="61"/>
      <c r="G19" s="62"/>
      <c r="H19"/>
      <c r="I19"/>
      <c r="J19"/>
      <c r="K19"/>
      <c r="L19"/>
    </row>
    <row r="20" spans="1:11" s="11" customFormat="1" ht="13.5" thickBot="1">
      <c r="A20" s="120">
        <v>22</v>
      </c>
      <c r="B20" s="169"/>
      <c r="C20" s="170"/>
      <c r="D20" s="71"/>
      <c r="E20" s="75"/>
      <c r="F20" s="76"/>
      <c r="G20" s="77"/>
      <c r="H20"/>
      <c r="I20"/>
      <c r="K20" s="8"/>
    </row>
    <row r="21" spans="1:12" s="11" customFormat="1" ht="12.75">
      <c r="A21" s="120"/>
      <c r="B21" s="64" t="s">
        <v>72</v>
      </c>
      <c r="C21" s="49"/>
      <c r="D21" s="49"/>
      <c r="E21" s="43"/>
      <c r="F21" s="43"/>
      <c r="G21" s="45"/>
      <c r="H21"/>
      <c r="I21"/>
      <c r="J21"/>
      <c r="K21"/>
      <c r="L21"/>
    </row>
    <row r="22" spans="1:11" s="11" customFormat="1" ht="13.5">
      <c r="A22" s="120"/>
      <c r="B22" s="102"/>
      <c r="C22" s="103"/>
      <c r="D22" s="171"/>
      <c r="E22" s="171"/>
      <c r="F22" s="104"/>
      <c r="G22" s="105"/>
      <c r="H22" s="40"/>
      <c r="I22" s="41"/>
      <c r="J22" s="41"/>
      <c r="K22" s="41"/>
    </row>
    <row r="23" spans="1:11" s="11" customFormat="1" ht="13.5">
      <c r="A23" s="120">
        <v>23</v>
      </c>
      <c r="B23" s="102"/>
      <c r="C23" s="110" t="s">
        <v>73</v>
      </c>
      <c r="D23" s="172"/>
      <c r="E23" s="172"/>
      <c r="F23" s="104"/>
      <c r="G23" s="105"/>
      <c r="H23" s="25"/>
      <c r="I23" s="8"/>
      <c r="J23" s="8"/>
      <c r="K23" s="8"/>
    </row>
    <row r="24" spans="1:11" s="11" customFormat="1" ht="13.5" customHeight="1">
      <c r="A24" s="120">
        <v>24</v>
      </c>
      <c r="B24" s="102"/>
      <c r="C24" s="110" t="s">
        <v>86</v>
      </c>
      <c r="D24" s="172"/>
      <c r="E24" s="172"/>
      <c r="F24" s="123">
        <v>1</v>
      </c>
      <c r="G24" s="122" t="s">
        <v>93</v>
      </c>
      <c r="I24" s="8"/>
      <c r="J24" s="8"/>
      <c r="K24" s="8"/>
    </row>
    <row r="25" spans="1:11" s="11" customFormat="1" ht="13.5">
      <c r="A25" s="120"/>
      <c r="B25" s="102"/>
      <c r="C25" s="110" t="s">
        <v>74</v>
      </c>
      <c r="D25" s="173"/>
      <c r="E25" s="173"/>
      <c r="F25" s="104"/>
      <c r="G25" s="105"/>
      <c r="H25" s="14"/>
      <c r="I25" s="14"/>
      <c r="J25" s="14"/>
      <c r="K25" s="14"/>
    </row>
    <row r="26" spans="1:11" s="11" customFormat="1" ht="13.5">
      <c r="A26" s="120">
        <v>25</v>
      </c>
      <c r="B26" s="102"/>
      <c r="C26" s="111" t="s">
        <v>75</v>
      </c>
      <c r="D26" s="172">
        <v>0</v>
      </c>
      <c r="E26" s="172"/>
      <c r="F26" s="104"/>
      <c r="G26" s="105"/>
      <c r="H26" s="14"/>
      <c r="I26" s="14"/>
      <c r="J26" s="14"/>
      <c r="K26" s="14"/>
    </row>
    <row r="27" spans="1:11" s="11" customFormat="1" ht="13.5">
      <c r="A27" s="120">
        <v>26</v>
      </c>
      <c r="B27" s="102"/>
      <c r="C27" s="111" t="s">
        <v>76</v>
      </c>
      <c r="D27" s="172">
        <v>0</v>
      </c>
      <c r="E27" s="172"/>
      <c r="F27" s="104"/>
      <c r="G27" s="105"/>
      <c r="H27" s="14"/>
      <c r="I27" s="14"/>
      <c r="J27" s="14"/>
      <c r="K27" s="14"/>
    </row>
    <row r="28" spans="1:11" s="11" customFormat="1" ht="13.5" customHeight="1">
      <c r="A28" s="120">
        <v>27</v>
      </c>
      <c r="B28" s="102"/>
      <c r="C28" s="111" t="s">
        <v>77</v>
      </c>
      <c r="D28" s="172">
        <v>0</v>
      </c>
      <c r="E28" s="172"/>
      <c r="F28" s="104"/>
      <c r="G28" s="105"/>
      <c r="H28" s="8"/>
      <c r="I28" s="8"/>
      <c r="J28" s="8"/>
      <c r="K28" s="8"/>
    </row>
    <row r="29" spans="1:11" s="11" customFormat="1" ht="13.5" customHeight="1">
      <c r="A29" s="120">
        <v>28</v>
      </c>
      <c r="B29" s="102"/>
      <c r="C29" s="111" t="s">
        <v>78</v>
      </c>
      <c r="D29" s="172">
        <v>0</v>
      </c>
      <c r="E29" s="172"/>
      <c r="F29" s="104"/>
      <c r="G29" s="105"/>
      <c r="H29" s="8"/>
      <c r="I29" s="8"/>
      <c r="J29" s="8"/>
      <c r="K29" s="8"/>
    </row>
    <row r="30" spans="1:11" s="11" customFormat="1" ht="13.5">
      <c r="A30" s="120">
        <v>29</v>
      </c>
      <c r="B30" s="102"/>
      <c r="C30" s="110" t="s">
        <v>79</v>
      </c>
      <c r="D30" s="172">
        <f>SUM(D24:E29)</f>
        <v>0</v>
      </c>
      <c r="E30" s="172"/>
      <c r="F30" s="104"/>
      <c r="G30" s="105"/>
      <c r="H30" s="8"/>
      <c r="I30" s="8"/>
      <c r="J30" s="8"/>
      <c r="K30" s="8"/>
    </row>
    <row r="31" spans="1:11" s="11" customFormat="1" ht="14.25" thickBot="1">
      <c r="A31" s="120"/>
      <c r="B31" s="106"/>
      <c r="C31" s="107"/>
      <c r="D31" s="174"/>
      <c r="E31" s="174"/>
      <c r="F31" s="108"/>
      <c r="G31" s="109"/>
      <c r="H31"/>
      <c r="I31"/>
      <c r="K31" s="8"/>
    </row>
    <row r="32" spans="1:11" s="11" customFormat="1" ht="21" customHeight="1" thickBot="1">
      <c r="A32" s="120"/>
      <c r="B32" s="175" t="s">
        <v>54</v>
      </c>
      <c r="C32" s="175"/>
      <c r="D32" s="13"/>
      <c r="E32" s="73"/>
      <c r="F32" s="74"/>
      <c r="G32" s="72"/>
      <c r="H32"/>
      <c r="I32"/>
      <c r="K32" s="8"/>
    </row>
    <row r="33" spans="1:6" s="11" customFormat="1" ht="13.5">
      <c r="A33" s="120"/>
      <c r="B33" s="7" t="s">
        <v>57</v>
      </c>
      <c r="C33" s="7"/>
      <c r="D33" s="5"/>
      <c r="E33" s="5"/>
      <c r="F33" s="2"/>
    </row>
    <row r="34" spans="1:7" s="11" customFormat="1" ht="25.5" customHeight="1">
      <c r="A34" s="120"/>
      <c r="B34" s="15"/>
      <c r="C34" s="24" t="s">
        <v>55</v>
      </c>
      <c r="D34" s="78" t="s">
        <v>56</v>
      </c>
      <c r="E34" s="78" t="s">
        <v>58</v>
      </c>
      <c r="F34" s="24" t="s">
        <v>80</v>
      </c>
      <c r="G34" s="24" t="s">
        <v>92</v>
      </c>
    </row>
    <row r="35" spans="1:7" s="11" customFormat="1" ht="13.5">
      <c r="A35" s="120"/>
      <c r="B35" s="3">
        <v>1</v>
      </c>
      <c r="C35" s="23"/>
      <c r="D35" s="128"/>
      <c r="E35" s="130"/>
      <c r="F35" s="66"/>
      <c r="G35" s="131"/>
    </row>
    <row r="36" spans="1:7" s="11" customFormat="1" ht="13.5">
      <c r="A36" s="120"/>
      <c r="B36" s="3">
        <v>2</v>
      </c>
      <c r="C36" s="19"/>
      <c r="D36" s="129"/>
      <c r="E36" s="130"/>
      <c r="F36" s="66"/>
      <c r="G36" s="131"/>
    </row>
    <row r="37" spans="1:7" s="11" customFormat="1" ht="13.5">
      <c r="A37" s="120"/>
      <c r="B37" s="3">
        <v>3</v>
      </c>
      <c r="C37" s="19"/>
      <c r="D37" s="19"/>
      <c r="E37" s="19"/>
      <c r="F37" s="66">
        <f>E37*D37</f>
        <v>0</v>
      </c>
      <c r="G37" s="124">
        <f>$F$24*F37</f>
        <v>0</v>
      </c>
    </row>
    <row r="38" spans="1:7" s="11" customFormat="1" ht="13.5">
      <c r="A38" s="120"/>
      <c r="B38" s="3">
        <v>4</v>
      </c>
      <c r="C38" s="19"/>
      <c r="D38" s="19"/>
      <c r="E38" s="19"/>
      <c r="F38" s="66">
        <f>E38*D38</f>
        <v>0</v>
      </c>
      <c r="G38" s="124">
        <f>$F$24*F38</f>
        <v>0</v>
      </c>
    </row>
    <row r="39" spans="1:7" s="11" customFormat="1" ht="13.5">
      <c r="A39" s="120"/>
      <c r="B39" s="3">
        <v>5</v>
      </c>
      <c r="C39" s="19"/>
      <c r="D39" s="19"/>
      <c r="E39" s="19"/>
      <c r="F39" s="66">
        <f>E39*D39</f>
        <v>0</v>
      </c>
      <c r="G39" s="124">
        <f>$F$24*F39</f>
        <v>0</v>
      </c>
    </row>
    <row r="40" spans="1:7" s="11" customFormat="1" ht="13.5">
      <c r="A40" s="120"/>
      <c r="B40" s="3">
        <v>6</v>
      </c>
      <c r="C40" s="19"/>
      <c r="D40" s="19"/>
      <c r="E40" s="19"/>
      <c r="F40" s="66">
        <f>E40*D40</f>
        <v>0</v>
      </c>
      <c r="G40" s="124">
        <f>$F$24*F40</f>
        <v>0</v>
      </c>
    </row>
    <row r="41" spans="1:7" s="11" customFormat="1" ht="13.5">
      <c r="A41" s="120"/>
      <c r="B41" s="3">
        <v>7</v>
      </c>
      <c r="C41" s="19"/>
      <c r="D41" s="19"/>
      <c r="E41" s="19"/>
      <c r="F41" s="66">
        <f>E41*D41</f>
        <v>0</v>
      </c>
      <c r="G41" s="124">
        <f>$F$24*F41</f>
        <v>0</v>
      </c>
    </row>
    <row r="42" spans="1:7" s="11" customFormat="1" ht="13.5">
      <c r="A42" s="120"/>
      <c r="B42" s="15"/>
      <c r="C42" s="19"/>
      <c r="D42" s="19"/>
      <c r="E42" s="21" t="s">
        <v>64</v>
      </c>
      <c r="F42" s="22">
        <f>SUM(F35:F41)</f>
        <v>0</v>
      </c>
      <c r="G42" s="22">
        <f>SUM(G35:G41)</f>
        <v>0</v>
      </c>
    </row>
    <row r="43" spans="1:6" s="11" customFormat="1" ht="14.25" thickBot="1">
      <c r="A43" s="120"/>
      <c r="B43" s="16"/>
      <c r="C43" s="6"/>
      <c r="D43" s="6"/>
      <c r="E43" s="4"/>
      <c r="F43" s="67"/>
    </row>
    <row r="44" spans="1:6" s="11" customFormat="1" ht="13.5">
      <c r="A44" s="120"/>
      <c r="B44" s="7" t="s">
        <v>59</v>
      </c>
      <c r="C44" s="7"/>
      <c r="D44" s="7"/>
      <c r="E44" s="5"/>
      <c r="F44" s="68"/>
    </row>
    <row r="45" spans="1:7" s="11" customFormat="1" ht="13.5">
      <c r="A45" s="120"/>
      <c r="B45" s="15"/>
      <c r="C45" s="19" t="s">
        <v>13</v>
      </c>
      <c r="D45" s="24" t="s">
        <v>14</v>
      </c>
      <c r="E45" s="24"/>
      <c r="F45" s="69" t="s">
        <v>80</v>
      </c>
      <c r="G45" s="24" t="s">
        <v>92</v>
      </c>
    </row>
    <row r="46" spans="1:7" s="11" customFormat="1" ht="13.5">
      <c r="A46" s="120"/>
      <c r="B46" s="3">
        <v>1</v>
      </c>
      <c r="C46" s="19" t="s">
        <v>99</v>
      </c>
      <c r="D46" s="119">
        <v>0.0765</v>
      </c>
      <c r="E46" s="69"/>
      <c r="F46" s="20"/>
      <c r="G46" s="33"/>
    </row>
    <row r="47" spans="1:7" s="11" customFormat="1" ht="13.5">
      <c r="A47" s="120"/>
      <c r="B47" s="3">
        <v>2</v>
      </c>
      <c r="C47" s="19" t="s">
        <v>97</v>
      </c>
      <c r="D47" s="24" t="s">
        <v>96</v>
      </c>
      <c r="E47" s="69"/>
      <c r="F47" s="20"/>
      <c r="G47" s="33"/>
    </row>
    <row r="48" spans="1:7" s="11" customFormat="1" ht="13.5">
      <c r="A48" s="120"/>
      <c r="B48" s="3">
        <v>3</v>
      </c>
      <c r="C48" s="19" t="s">
        <v>98</v>
      </c>
      <c r="D48" s="24" t="s">
        <v>100</v>
      </c>
      <c r="E48" s="69"/>
      <c r="F48" s="20"/>
      <c r="G48" s="33"/>
    </row>
    <row r="49" spans="1:7" s="11" customFormat="1" ht="13.5">
      <c r="A49" s="120"/>
      <c r="B49" s="3">
        <v>4</v>
      </c>
      <c r="C49" s="19" t="s">
        <v>101</v>
      </c>
      <c r="D49" s="24" t="s">
        <v>102</v>
      </c>
      <c r="E49" s="69"/>
      <c r="F49" s="20"/>
      <c r="G49" s="33"/>
    </row>
    <row r="50" spans="1:9" s="11" customFormat="1" ht="13.5">
      <c r="A50" s="120"/>
      <c r="B50" s="3">
        <v>5</v>
      </c>
      <c r="C50" s="19" t="s">
        <v>103</v>
      </c>
      <c r="D50" s="24" t="s">
        <v>108</v>
      </c>
      <c r="E50" s="24"/>
      <c r="F50" s="20"/>
      <c r="G50" s="33"/>
      <c r="I50" s="11" t="s">
        <v>17</v>
      </c>
    </row>
    <row r="51" spans="1:7" s="11" customFormat="1" ht="13.5">
      <c r="A51" s="120"/>
      <c r="B51" s="15"/>
      <c r="C51" s="19" t="s">
        <v>104</v>
      </c>
      <c r="D51" s="19"/>
      <c r="E51" s="21" t="s">
        <v>16</v>
      </c>
      <c r="F51" s="22">
        <f>SUM(F46:F50)</f>
        <v>0</v>
      </c>
      <c r="G51" s="22">
        <f>SUM(G46:G50)</f>
        <v>0</v>
      </c>
    </row>
    <row r="52" spans="1:6" s="11" customFormat="1" ht="14.25" thickBot="1">
      <c r="A52" s="120"/>
      <c r="B52" s="16"/>
      <c r="C52" s="6"/>
      <c r="D52" s="6"/>
      <c r="E52" s="4"/>
      <c r="F52" s="67"/>
    </row>
    <row r="53" spans="1:6" s="11" customFormat="1" ht="13.5">
      <c r="A53" s="120"/>
      <c r="B53" s="17" t="s">
        <v>60</v>
      </c>
      <c r="C53" s="17"/>
      <c r="D53" s="5"/>
      <c r="E53" s="5"/>
      <c r="F53" s="68"/>
    </row>
    <row r="54" spans="1:7" s="11" customFormat="1" ht="13.5">
      <c r="A54" s="120"/>
      <c r="B54" s="15"/>
      <c r="C54" s="24" t="s">
        <v>61</v>
      </c>
      <c r="D54" s="78" t="s">
        <v>62</v>
      </c>
      <c r="E54" s="78" t="s">
        <v>63</v>
      </c>
      <c r="F54" s="69" t="s">
        <v>80</v>
      </c>
      <c r="G54" s="24" t="s">
        <v>92</v>
      </c>
    </row>
    <row r="55" spans="1:7" s="11" customFormat="1" ht="13.5">
      <c r="A55" s="120"/>
      <c r="B55" s="3">
        <v>1</v>
      </c>
      <c r="C55" s="19"/>
      <c r="D55" s="24"/>
      <c r="E55" s="132"/>
      <c r="F55" s="136"/>
      <c r="G55" s="136"/>
    </row>
    <row r="56" spans="1:7" s="11" customFormat="1" ht="13.5">
      <c r="A56" s="120"/>
      <c r="B56" s="3">
        <v>2</v>
      </c>
      <c r="C56" s="19"/>
      <c r="D56" s="24"/>
      <c r="E56" s="132"/>
      <c r="F56" s="136"/>
      <c r="G56" s="136"/>
    </row>
    <row r="57" spans="1:7" s="11" customFormat="1" ht="13.5">
      <c r="A57" s="120"/>
      <c r="B57" s="3">
        <v>3</v>
      </c>
      <c r="C57" s="19"/>
      <c r="D57" s="24"/>
      <c r="E57" s="32"/>
      <c r="F57" s="136"/>
      <c r="G57" s="136"/>
    </row>
    <row r="58" spans="1:7" s="11" customFormat="1" ht="13.5">
      <c r="A58" s="120"/>
      <c r="B58" s="3">
        <v>4</v>
      </c>
      <c r="C58" s="19"/>
      <c r="D58" s="24">
        <v>0</v>
      </c>
      <c r="E58" s="32">
        <v>0</v>
      </c>
      <c r="F58" s="136">
        <f>SUM(D58*E58)*(0.7)</f>
        <v>0</v>
      </c>
      <c r="G58" s="136">
        <f>F58*$F$24</f>
        <v>0</v>
      </c>
    </row>
    <row r="59" spans="1:7" s="11" customFormat="1" ht="13.5">
      <c r="A59" s="120"/>
      <c r="B59" s="15"/>
      <c r="C59" s="19"/>
      <c r="D59" s="19"/>
      <c r="E59" s="21" t="s">
        <v>65</v>
      </c>
      <c r="F59" s="137">
        <f>SUM(F55:F58)</f>
        <v>0</v>
      </c>
      <c r="G59" s="137">
        <f>SUM(G55:G58)</f>
        <v>0</v>
      </c>
    </row>
    <row r="60" spans="1:6" s="11" customFormat="1" ht="13.5">
      <c r="A60" s="120"/>
      <c r="B60" s="15"/>
      <c r="C60" s="39"/>
      <c r="D60" s="39"/>
      <c r="E60" s="39"/>
      <c r="F60" s="79"/>
    </row>
    <row r="61" spans="1:7" s="11" customFormat="1" ht="14.25" thickBot="1">
      <c r="A61" s="120"/>
      <c r="B61" s="16"/>
      <c r="C61" s="6"/>
      <c r="D61" s="6"/>
      <c r="E61" s="87" t="s">
        <v>18</v>
      </c>
      <c r="F61" s="142">
        <f>F42+F51+F59</f>
        <v>0</v>
      </c>
      <c r="G61" s="142">
        <f>G42+G51+G59</f>
        <v>0</v>
      </c>
    </row>
    <row r="62" spans="1:7" s="11" customFormat="1" ht="21" customHeight="1" thickBot="1">
      <c r="A62" s="120"/>
      <c r="B62" s="176" t="s">
        <v>49</v>
      </c>
      <c r="C62" s="176"/>
      <c r="D62" s="6"/>
      <c r="E62" s="85"/>
      <c r="F62" s="80"/>
      <c r="G62" s="40"/>
    </row>
    <row r="63" spans="1:12" s="11" customFormat="1" ht="14.25" thickBot="1">
      <c r="A63" s="120"/>
      <c r="B63" s="16"/>
      <c r="C63" s="6"/>
      <c r="D63" s="6"/>
      <c r="E63" s="4"/>
      <c r="F63" s="81"/>
      <c r="G63" s="5"/>
      <c r="H63" s="15"/>
      <c r="I63" s="5"/>
      <c r="J63" s="5"/>
      <c r="K63" s="3"/>
      <c r="L63" s="3"/>
    </row>
    <row r="64" spans="1:12" s="11" customFormat="1" ht="13.5">
      <c r="A64" s="120"/>
      <c r="B64" s="7" t="s">
        <v>66</v>
      </c>
      <c r="D64" s="7"/>
      <c r="E64" s="7"/>
      <c r="F64" s="7"/>
      <c r="G64" s="7"/>
      <c r="H64" s="15"/>
      <c r="I64" s="5"/>
      <c r="J64" s="5"/>
      <c r="K64" s="3"/>
      <c r="L64" s="3"/>
    </row>
    <row r="65" spans="1:12" s="11" customFormat="1" ht="13.5">
      <c r="A65" s="120"/>
      <c r="B65" s="5"/>
      <c r="C65" s="34"/>
      <c r="D65" s="133" t="s">
        <v>105</v>
      </c>
      <c r="E65" s="134" t="s">
        <v>106</v>
      </c>
      <c r="F65" s="24" t="s">
        <v>80</v>
      </c>
      <c r="G65" s="24" t="s">
        <v>92</v>
      </c>
      <c r="H65" s="15"/>
      <c r="I65" s="5"/>
      <c r="J65" s="5"/>
      <c r="K65" s="3"/>
      <c r="L65" s="3"/>
    </row>
    <row r="66" spans="1:12" s="11" customFormat="1" ht="13.5">
      <c r="A66" s="120"/>
      <c r="B66" s="3">
        <v>1</v>
      </c>
      <c r="C66" s="19" t="s">
        <v>109</v>
      </c>
      <c r="D66" s="32"/>
      <c r="E66" s="19"/>
      <c r="F66" s="33"/>
      <c r="G66" s="33"/>
      <c r="H66" s="15"/>
      <c r="I66" s="5"/>
      <c r="J66" s="5"/>
      <c r="K66" s="3"/>
      <c r="L66" s="3"/>
    </row>
    <row r="67" spans="1:12" s="11" customFormat="1" ht="13.5">
      <c r="A67" s="120"/>
      <c r="B67" s="3">
        <v>2</v>
      </c>
      <c r="C67" s="19" t="s">
        <v>15</v>
      </c>
      <c r="D67" s="30"/>
      <c r="E67" s="19"/>
      <c r="F67" s="33">
        <f>SUM(D67*E67)*0.8</f>
        <v>0</v>
      </c>
      <c r="G67" s="33">
        <f aca="true" t="shared" si="0" ref="G67:G73">F67*$F$24</f>
        <v>0</v>
      </c>
      <c r="H67" s="15"/>
      <c r="I67" s="5"/>
      <c r="J67" s="5"/>
      <c r="K67" s="3"/>
      <c r="L67" s="3"/>
    </row>
    <row r="68" spans="1:12" s="11" customFormat="1" ht="13.5">
      <c r="A68" s="120"/>
      <c r="B68" s="3">
        <v>3</v>
      </c>
      <c r="C68" s="19" t="s">
        <v>15</v>
      </c>
      <c r="D68" s="30"/>
      <c r="E68" s="19"/>
      <c r="F68" s="33">
        <v>0</v>
      </c>
      <c r="G68" s="33">
        <f t="shared" si="0"/>
        <v>0</v>
      </c>
      <c r="H68" s="15"/>
      <c r="I68" s="5"/>
      <c r="J68" s="5"/>
      <c r="K68" s="3"/>
      <c r="L68" s="3"/>
    </row>
    <row r="69" spans="1:12" s="11" customFormat="1" ht="13.5">
      <c r="A69" s="120"/>
      <c r="B69" s="3">
        <v>4</v>
      </c>
      <c r="C69" s="19" t="s">
        <v>15</v>
      </c>
      <c r="D69" s="30"/>
      <c r="E69" s="19"/>
      <c r="F69" s="33">
        <v>0</v>
      </c>
      <c r="G69" s="33">
        <f t="shared" si="0"/>
        <v>0</v>
      </c>
      <c r="H69" s="15"/>
      <c r="I69" s="5"/>
      <c r="J69" s="5"/>
      <c r="K69" s="3"/>
      <c r="L69" s="3"/>
    </row>
    <row r="70" spans="1:12" s="11" customFormat="1" ht="13.5">
      <c r="A70" s="120"/>
      <c r="B70" s="3">
        <v>5</v>
      </c>
      <c r="C70" s="19" t="s">
        <v>15</v>
      </c>
      <c r="D70" s="30"/>
      <c r="E70" s="19"/>
      <c r="F70" s="33">
        <v>0</v>
      </c>
      <c r="G70" s="33">
        <f t="shared" si="0"/>
        <v>0</v>
      </c>
      <c r="H70" s="15"/>
      <c r="I70" s="5"/>
      <c r="J70" s="5"/>
      <c r="K70" s="3"/>
      <c r="L70" s="3"/>
    </row>
    <row r="71" spans="1:12" s="11" customFormat="1" ht="13.5">
      <c r="A71" s="120"/>
      <c r="B71" s="3">
        <v>6</v>
      </c>
      <c r="C71" s="19" t="s">
        <v>15</v>
      </c>
      <c r="D71" s="30"/>
      <c r="E71" s="19"/>
      <c r="F71" s="33">
        <v>0</v>
      </c>
      <c r="G71" s="33">
        <f t="shared" si="0"/>
        <v>0</v>
      </c>
      <c r="H71" s="15"/>
      <c r="I71" s="5"/>
      <c r="J71" s="5"/>
      <c r="K71" s="3"/>
      <c r="L71" s="3"/>
    </row>
    <row r="72" spans="1:12" s="11" customFormat="1" ht="13.5">
      <c r="A72" s="120"/>
      <c r="B72" s="3">
        <v>7</v>
      </c>
      <c r="C72" s="19" t="s">
        <v>15</v>
      </c>
      <c r="D72" s="30"/>
      <c r="E72" s="19"/>
      <c r="F72" s="33">
        <v>0</v>
      </c>
      <c r="G72" s="33">
        <f t="shared" si="0"/>
        <v>0</v>
      </c>
      <c r="H72" s="15"/>
      <c r="I72" s="5"/>
      <c r="J72" s="5"/>
      <c r="K72" s="3"/>
      <c r="L72" s="3"/>
    </row>
    <row r="73" spans="1:12" s="11" customFormat="1" ht="13.5">
      <c r="A73" s="120"/>
      <c r="B73" s="3">
        <v>8</v>
      </c>
      <c r="C73" s="19"/>
      <c r="D73" s="30"/>
      <c r="E73" s="19"/>
      <c r="F73" s="33">
        <v>0</v>
      </c>
      <c r="G73" s="33">
        <f t="shared" si="0"/>
        <v>0</v>
      </c>
      <c r="H73" s="15"/>
      <c r="I73" s="5"/>
      <c r="J73" s="5"/>
      <c r="K73" s="3"/>
      <c r="L73" s="3"/>
    </row>
    <row r="74" spans="1:12" s="11" customFormat="1" ht="13.5">
      <c r="A74" s="120"/>
      <c r="B74" s="5"/>
      <c r="C74" s="34"/>
      <c r="D74" s="19"/>
      <c r="E74" s="21" t="s">
        <v>44</v>
      </c>
      <c r="F74" s="70">
        <f>SUM(F66:F73)</f>
        <v>0</v>
      </c>
      <c r="G74" s="70">
        <f>SUM(G66:G73)</f>
        <v>0</v>
      </c>
      <c r="H74" s="5"/>
      <c r="I74" s="5"/>
      <c r="J74" s="5"/>
      <c r="K74" s="5"/>
      <c r="L74" s="5"/>
    </row>
    <row r="75" spans="1:12" s="11" customFormat="1" ht="14.25" thickBot="1">
      <c r="A75" s="120"/>
      <c r="B75" s="6"/>
      <c r="C75" s="16"/>
      <c r="D75" s="6"/>
      <c r="E75" s="4"/>
      <c r="F75" s="82"/>
      <c r="H75" s="5"/>
      <c r="I75" s="5"/>
      <c r="J75" s="5"/>
      <c r="K75" s="5"/>
      <c r="L75" s="5"/>
    </row>
    <row r="76" spans="1:12" s="11" customFormat="1" ht="14.25" thickBot="1">
      <c r="A76" s="120"/>
      <c r="B76" s="6"/>
      <c r="C76" s="16"/>
      <c r="D76" s="6"/>
      <c r="E76" s="4"/>
      <c r="F76" s="82"/>
      <c r="H76" s="5"/>
      <c r="I76" s="5"/>
      <c r="J76" s="5"/>
      <c r="K76" s="5"/>
      <c r="L76" s="5"/>
    </row>
    <row r="77" spans="1:7" s="11" customFormat="1" ht="13.5">
      <c r="A77" s="120"/>
      <c r="B77" s="7" t="s">
        <v>87</v>
      </c>
      <c r="C77" s="7"/>
      <c r="D77" s="7"/>
      <c r="E77" s="5"/>
      <c r="F77" s="5"/>
      <c r="G77" s="5"/>
    </row>
    <row r="78" spans="1:7" s="11" customFormat="1" ht="13.5">
      <c r="A78" s="120"/>
      <c r="B78" s="3">
        <v>1</v>
      </c>
      <c r="C78" s="177"/>
      <c r="D78" s="178"/>
      <c r="E78" s="24"/>
      <c r="F78" s="143"/>
      <c r="G78" s="143">
        <f>F78*F24</f>
        <v>0</v>
      </c>
    </row>
    <row r="79" spans="1:7" s="11" customFormat="1" ht="13.5">
      <c r="A79" s="120"/>
      <c r="B79" s="15"/>
      <c r="C79" s="179"/>
      <c r="D79" s="180"/>
      <c r="E79" s="24"/>
      <c r="F79" s="144"/>
      <c r="G79" s="144"/>
    </row>
    <row r="80" spans="1:7" s="11" customFormat="1" ht="13.5">
      <c r="A80" s="120"/>
      <c r="B80" s="15"/>
      <c r="C80" s="19"/>
      <c r="D80" s="19"/>
      <c r="E80" s="24"/>
      <c r="F80" s="144"/>
      <c r="G80" s="144"/>
    </row>
    <row r="81" spans="1:7" s="11" customFormat="1" ht="13.5">
      <c r="A81" s="120"/>
      <c r="B81" s="15"/>
      <c r="C81" s="35"/>
      <c r="D81" s="20"/>
      <c r="E81" s="24"/>
      <c r="F81" s="144"/>
      <c r="G81" s="144"/>
    </row>
    <row r="82" spans="1:7" s="11" customFormat="1" ht="13.5">
      <c r="A82" s="120"/>
      <c r="B82" s="15"/>
      <c r="C82" s="35"/>
      <c r="D82" s="31"/>
      <c r="E82" s="24"/>
      <c r="F82" s="143"/>
      <c r="G82" s="143">
        <f>F82*F24</f>
        <v>0</v>
      </c>
    </row>
    <row r="83" spans="1:7" s="11" customFormat="1" ht="13.5">
      <c r="A83" s="120"/>
      <c r="B83" s="5"/>
      <c r="C83" s="19"/>
      <c r="D83" s="19"/>
      <c r="E83" s="21" t="s">
        <v>19</v>
      </c>
      <c r="F83" s="145">
        <f>SUM(F78:F82)</f>
        <v>0</v>
      </c>
      <c r="G83" s="145">
        <f>SUM(G78:G82)</f>
        <v>0</v>
      </c>
    </row>
    <row r="84" spans="1:12" s="11" customFormat="1" ht="14.25" thickBot="1">
      <c r="A84" s="120"/>
      <c r="B84" s="6"/>
      <c r="C84" s="6"/>
      <c r="D84" s="6"/>
      <c r="E84" s="6"/>
      <c r="F84" s="6"/>
      <c r="G84" s="39"/>
      <c r="H84" s="5"/>
      <c r="I84" s="5"/>
      <c r="J84" s="5"/>
      <c r="K84" s="5"/>
      <c r="L84" s="5"/>
    </row>
    <row r="85" spans="1:12" s="11" customFormat="1" ht="13.5">
      <c r="A85" s="120"/>
      <c r="B85" s="7" t="s">
        <v>88</v>
      </c>
      <c r="C85" s="7"/>
      <c r="D85" s="7"/>
      <c r="E85" s="5"/>
      <c r="F85" s="5"/>
      <c r="G85" s="5"/>
      <c r="H85" s="5"/>
      <c r="I85" s="5"/>
      <c r="J85" s="5"/>
      <c r="K85" s="5"/>
      <c r="L85" s="5"/>
    </row>
    <row r="86" spans="1:12" s="11" customFormat="1" ht="13.5">
      <c r="A86" s="120"/>
      <c r="B86" s="15"/>
      <c r="C86" s="24"/>
      <c r="D86" s="78"/>
      <c r="E86" s="78"/>
      <c r="F86" s="24" t="s">
        <v>80</v>
      </c>
      <c r="G86" s="24" t="s">
        <v>92</v>
      </c>
      <c r="H86" s="5"/>
      <c r="I86" s="5"/>
      <c r="J86" s="5"/>
      <c r="K86" s="5"/>
      <c r="L86" s="5"/>
    </row>
    <row r="87" spans="1:12" s="11" customFormat="1" ht="13.5">
      <c r="A87" s="120"/>
      <c r="B87" s="3">
        <v>1</v>
      </c>
      <c r="C87" s="19"/>
      <c r="D87" s="19"/>
      <c r="E87" s="19"/>
      <c r="F87" s="20">
        <v>0</v>
      </c>
      <c r="G87" s="125">
        <f aca="true" t="shared" si="1" ref="G87:G92">F87*$F$24</f>
        <v>0</v>
      </c>
      <c r="H87" s="5"/>
      <c r="I87" s="5"/>
      <c r="J87" s="5"/>
      <c r="K87" s="5"/>
      <c r="L87" s="5"/>
    </row>
    <row r="88" spans="1:12" s="11" customFormat="1" ht="13.5">
      <c r="A88" s="120"/>
      <c r="B88" s="3">
        <v>4</v>
      </c>
      <c r="C88" s="19"/>
      <c r="D88" s="19"/>
      <c r="E88" s="19"/>
      <c r="F88" s="20">
        <v>0</v>
      </c>
      <c r="G88" s="125">
        <f t="shared" si="1"/>
        <v>0</v>
      </c>
      <c r="H88" s="5"/>
      <c r="I88" s="5"/>
      <c r="J88" s="5"/>
      <c r="K88" s="5"/>
      <c r="L88" s="5"/>
    </row>
    <row r="89" spans="1:12" s="11" customFormat="1" ht="13.5">
      <c r="A89" s="120"/>
      <c r="B89" s="3">
        <v>5</v>
      </c>
      <c r="C89" s="19"/>
      <c r="D89" s="19"/>
      <c r="E89" s="19"/>
      <c r="F89" s="20">
        <v>0</v>
      </c>
      <c r="G89" s="125">
        <f t="shared" si="1"/>
        <v>0</v>
      </c>
      <c r="H89" s="5"/>
      <c r="I89" s="5"/>
      <c r="J89" s="5"/>
      <c r="K89" s="5"/>
      <c r="L89" s="5"/>
    </row>
    <row r="90" spans="1:12" s="11" customFormat="1" ht="13.5">
      <c r="A90" s="120"/>
      <c r="B90" s="3">
        <v>6</v>
      </c>
      <c r="C90" s="19"/>
      <c r="D90" s="19"/>
      <c r="E90" s="19"/>
      <c r="F90" s="20">
        <v>0</v>
      </c>
      <c r="G90" s="125">
        <f t="shared" si="1"/>
        <v>0</v>
      </c>
      <c r="H90" s="5"/>
      <c r="I90" s="5"/>
      <c r="J90" s="5"/>
      <c r="K90" s="5"/>
      <c r="L90" s="5"/>
    </row>
    <row r="91" spans="1:12" s="11" customFormat="1" ht="13.5">
      <c r="A91" s="120"/>
      <c r="B91" s="3">
        <v>7</v>
      </c>
      <c r="C91" s="19"/>
      <c r="D91" s="19"/>
      <c r="E91" s="19"/>
      <c r="F91" s="20">
        <v>0</v>
      </c>
      <c r="G91" s="125">
        <f t="shared" si="1"/>
        <v>0</v>
      </c>
      <c r="H91" s="5"/>
      <c r="I91" s="5"/>
      <c r="J91" s="5"/>
      <c r="K91" s="5"/>
      <c r="L91" s="5"/>
    </row>
    <row r="92" spans="1:12" s="11" customFormat="1" ht="13.5">
      <c r="A92" s="120"/>
      <c r="B92" s="3">
        <v>8</v>
      </c>
      <c r="C92" s="19"/>
      <c r="D92" s="19"/>
      <c r="E92" s="19"/>
      <c r="F92" s="20">
        <v>0</v>
      </c>
      <c r="G92" s="125">
        <f t="shared" si="1"/>
        <v>0</v>
      </c>
      <c r="H92" s="5"/>
      <c r="I92" s="5"/>
      <c r="J92" s="5"/>
      <c r="K92" s="5"/>
      <c r="L92" s="5"/>
    </row>
    <row r="93" spans="1:12" s="11" customFormat="1" ht="13.5">
      <c r="A93" s="120"/>
      <c r="B93" s="15"/>
      <c r="C93" s="19"/>
      <c r="D93" s="19"/>
      <c r="E93" s="21" t="s">
        <v>20</v>
      </c>
      <c r="F93" s="22">
        <f>SUM(F87:F92)</f>
        <v>0</v>
      </c>
      <c r="G93" s="22">
        <f>SUM(G87:G92)</f>
        <v>0</v>
      </c>
      <c r="H93" s="5"/>
      <c r="I93" s="5"/>
      <c r="J93" s="5"/>
      <c r="K93" s="5"/>
      <c r="L93" s="5"/>
    </row>
    <row r="94" spans="1:12" s="11" customFormat="1" ht="14.25" thickBot="1">
      <c r="A94" s="120"/>
      <c r="B94" s="6"/>
      <c r="C94" s="6"/>
      <c r="D94" s="6"/>
      <c r="E94" s="6"/>
      <c r="F94" s="6"/>
      <c r="G94" s="5"/>
      <c r="H94" s="5"/>
      <c r="I94" s="5"/>
      <c r="J94" s="5"/>
      <c r="K94" s="5"/>
      <c r="L94" s="5"/>
    </row>
    <row r="95" spans="1:12" s="11" customFormat="1" ht="13.5">
      <c r="A95" s="120"/>
      <c r="B95" s="7" t="s">
        <v>89</v>
      </c>
      <c r="C95" s="7"/>
      <c r="D95" s="7"/>
      <c r="E95" s="7"/>
      <c r="F95" s="7"/>
      <c r="G95" s="5"/>
      <c r="H95" s="5"/>
      <c r="I95" s="5"/>
      <c r="J95" s="5"/>
      <c r="K95" s="5"/>
      <c r="L95" s="5"/>
    </row>
    <row r="96" spans="1:12" s="11" customFormat="1" ht="13.5">
      <c r="A96" s="120"/>
      <c r="B96" s="15"/>
      <c r="C96" s="24"/>
      <c r="D96" s="78"/>
      <c r="E96" s="78"/>
      <c r="F96" s="24" t="s">
        <v>80</v>
      </c>
      <c r="G96" s="24" t="s">
        <v>92</v>
      </c>
      <c r="H96" s="5"/>
      <c r="I96" s="5"/>
      <c r="J96" s="5"/>
      <c r="K96" s="5"/>
      <c r="L96" s="5"/>
    </row>
    <row r="97" spans="1:12" s="11" customFormat="1" ht="13.5">
      <c r="A97" s="120"/>
      <c r="B97" s="3">
        <v>1</v>
      </c>
      <c r="C97" s="19" t="s">
        <v>107</v>
      </c>
      <c r="D97" s="19"/>
      <c r="E97" s="135"/>
      <c r="F97" s="143"/>
      <c r="G97" s="143"/>
      <c r="H97" s="5"/>
      <c r="I97" s="5"/>
      <c r="J97" s="5"/>
      <c r="K97" s="5"/>
      <c r="L97" s="5"/>
    </row>
    <row r="98" spans="1:12" s="11" customFormat="1" ht="13.5">
      <c r="A98" s="120"/>
      <c r="B98" s="3">
        <v>2</v>
      </c>
      <c r="C98" s="19" t="s">
        <v>110</v>
      </c>
      <c r="D98" s="19"/>
      <c r="E98" s="144"/>
      <c r="F98" s="143"/>
      <c r="G98" s="143"/>
      <c r="H98" s="5"/>
      <c r="I98" s="5"/>
      <c r="J98" s="5"/>
      <c r="K98" s="5"/>
      <c r="L98" s="5"/>
    </row>
    <row r="99" spans="1:12" s="11" customFormat="1" ht="13.5">
      <c r="A99" s="120"/>
      <c r="B99" s="3">
        <v>3</v>
      </c>
      <c r="C99" s="19" t="s">
        <v>111</v>
      </c>
      <c r="D99" s="19"/>
      <c r="E99" s="144"/>
      <c r="F99" s="143"/>
      <c r="G99" s="143"/>
      <c r="H99" s="5"/>
      <c r="I99" s="5"/>
      <c r="J99" s="5"/>
      <c r="K99" s="5"/>
      <c r="L99" s="5"/>
    </row>
    <row r="100" spans="1:12" s="11" customFormat="1" ht="13.5">
      <c r="A100" s="120"/>
      <c r="B100" s="3">
        <v>4</v>
      </c>
      <c r="C100" s="19" t="s">
        <v>15</v>
      </c>
      <c r="D100" s="19"/>
      <c r="E100" s="19"/>
      <c r="F100" s="143">
        <v>0</v>
      </c>
      <c r="G100" s="143">
        <f>F100*$F$24</f>
        <v>0</v>
      </c>
      <c r="H100" s="5"/>
      <c r="I100" s="5"/>
      <c r="J100" s="5"/>
      <c r="K100" s="5"/>
      <c r="L100" s="5"/>
    </row>
    <row r="101" spans="1:12" s="11" customFormat="1" ht="13.5">
      <c r="A101" s="120"/>
      <c r="B101" s="3">
        <v>5</v>
      </c>
      <c r="C101" s="19" t="s">
        <v>15</v>
      </c>
      <c r="D101" s="19"/>
      <c r="E101" s="19"/>
      <c r="F101" s="143">
        <v>0</v>
      </c>
      <c r="G101" s="143">
        <f>F101*$F$24</f>
        <v>0</v>
      </c>
      <c r="H101" s="5"/>
      <c r="I101" s="5"/>
      <c r="J101" s="5"/>
      <c r="K101" s="5"/>
      <c r="L101" s="5"/>
    </row>
    <row r="102" spans="1:12" s="11" customFormat="1" ht="13.5">
      <c r="A102" s="120"/>
      <c r="B102" s="3">
        <v>6</v>
      </c>
      <c r="C102" s="19" t="s">
        <v>15</v>
      </c>
      <c r="D102" s="19"/>
      <c r="E102" s="19"/>
      <c r="F102" s="143">
        <v>0</v>
      </c>
      <c r="G102" s="143">
        <f>F102*$F$24</f>
        <v>0</v>
      </c>
      <c r="H102" s="5"/>
      <c r="I102" s="5"/>
      <c r="J102" s="5"/>
      <c r="K102" s="5"/>
      <c r="L102" s="5"/>
    </row>
    <row r="103" spans="1:12" s="11" customFormat="1" ht="13.5">
      <c r="A103" s="120"/>
      <c r="B103" s="15"/>
      <c r="C103" s="19"/>
      <c r="D103" s="19"/>
      <c r="E103" s="21" t="s">
        <v>21</v>
      </c>
      <c r="F103" s="145">
        <f>SUM(F97:F102)</f>
        <v>0</v>
      </c>
      <c r="G103" s="145">
        <f>SUM(G97:G102)</f>
        <v>0</v>
      </c>
      <c r="H103" s="5"/>
      <c r="I103" s="5"/>
      <c r="J103" s="5"/>
      <c r="K103" s="5"/>
      <c r="L103" s="5"/>
    </row>
    <row r="104" spans="1:12" s="11" customFormat="1" ht="14.25" thickBot="1">
      <c r="A104" s="120"/>
      <c r="B104" s="16"/>
      <c r="C104" s="6"/>
      <c r="D104" s="6"/>
      <c r="E104" s="4"/>
      <c r="F104" s="81"/>
      <c r="G104" s="5"/>
      <c r="H104" s="5"/>
      <c r="I104" s="5"/>
      <c r="J104" s="5"/>
      <c r="K104" s="5"/>
      <c r="L104" s="5"/>
    </row>
    <row r="105" spans="1:8" s="11" customFormat="1" ht="14.25" thickBot="1">
      <c r="A105" s="120"/>
      <c r="B105" s="6"/>
      <c r="C105" s="83"/>
      <c r="D105" s="83"/>
      <c r="E105" s="83"/>
      <c r="F105" s="83"/>
      <c r="G105" s="9"/>
      <c r="H105" s="9"/>
    </row>
    <row r="106" spans="1:7" s="11" customFormat="1" ht="13.5" thickBot="1">
      <c r="A106" s="120"/>
      <c r="B106" s="42"/>
      <c r="C106" s="42"/>
      <c r="D106" s="42"/>
      <c r="E106" s="86" t="s">
        <v>38</v>
      </c>
      <c r="F106" s="146">
        <f>F74+F83+F93+F103</f>
        <v>0</v>
      </c>
      <c r="G106" s="146">
        <f>G74+G83+G93+G103</f>
        <v>0</v>
      </c>
    </row>
    <row r="107" spans="1:6" s="11" customFormat="1" ht="17.25" thickBot="1">
      <c r="A107" s="120"/>
      <c r="B107" s="181" t="s">
        <v>50</v>
      </c>
      <c r="C107" s="181"/>
      <c r="D107" s="88"/>
      <c r="E107" s="90"/>
      <c r="F107" s="91"/>
    </row>
    <row r="108" spans="1:8" s="11" customFormat="1" ht="13.5">
      <c r="A108" s="120"/>
      <c r="B108" s="10" t="s">
        <v>90</v>
      </c>
      <c r="C108" s="10"/>
      <c r="D108" s="10"/>
      <c r="E108" s="10"/>
      <c r="F108" s="10"/>
      <c r="G108" s="10"/>
      <c r="H108" s="10"/>
    </row>
    <row r="109" spans="1:7" s="11" customFormat="1" ht="12.75">
      <c r="A109" s="120"/>
      <c r="B109" s="36" t="s">
        <v>22</v>
      </c>
      <c r="C109" s="36" t="s">
        <v>23</v>
      </c>
      <c r="D109" s="36" t="s">
        <v>24</v>
      </c>
      <c r="E109" s="36" t="s">
        <v>25</v>
      </c>
      <c r="F109" s="36" t="s">
        <v>26</v>
      </c>
      <c r="G109" s="36" t="s">
        <v>27</v>
      </c>
    </row>
    <row r="110" spans="1:7" s="11" customFormat="1" ht="33.75">
      <c r="A110" s="120"/>
      <c r="B110" s="29" t="s">
        <v>45</v>
      </c>
      <c r="C110" s="37" t="s">
        <v>28</v>
      </c>
      <c r="D110" s="37" t="s">
        <v>29</v>
      </c>
      <c r="E110" s="37" t="s">
        <v>46</v>
      </c>
      <c r="F110" s="37" t="s">
        <v>81</v>
      </c>
      <c r="G110" s="37" t="s">
        <v>47</v>
      </c>
    </row>
    <row r="111" spans="1:7" s="11" customFormat="1" ht="13.5">
      <c r="A111" s="120"/>
      <c r="B111" s="19"/>
      <c r="C111" s="28"/>
      <c r="D111" s="20">
        <v>0</v>
      </c>
      <c r="E111" s="20">
        <v>0</v>
      </c>
      <c r="F111" s="27">
        <v>0</v>
      </c>
      <c r="G111" s="20">
        <v>0</v>
      </c>
    </row>
    <row r="112" spans="1:7" s="11" customFormat="1" ht="13.5">
      <c r="A112" s="120"/>
      <c r="B112" s="19"/>
      <c r="C112" s="28"/>
      <c r="D112" s="20">
        <v>0</v>
      </c>
      <c r="E112" s="20">
        <v>0</v>
      </c>
      <c r="F112" s="27">
        <v>0</v>
      </c>
      <c r="G112" s="20">
        <v>0</v>
      </c>
    </row>
    <row r="113" spans="1:7" s="11" customFormat="1" ht="13.5">
      <c r="A113" s="120"/>
      <c r="B113" s="19"/>
      <c r="C113" s="28"/>
      <c r="D113" s="20">
        <v>0</v>
      </c>
      <c r="E113" s="20">
        <v>0</v>
      </c>
      <c r="F113" s="27">
        <v>0</v>
      </c>
      <c r="G113" s="20">
        <v>0</v>
      </c>
    </row>
    <row r="114" spans="1:7" s="11" customFormat="1" ht="13.5">
      <c r="A114" s="120"/>
      <c r="B114" s="26"/>
      <c r="C114" s="26"/>
      <c r="D114" s="26"/>
      <c r="E114" s="26"/>
      <c r="F114" s="21" t="s">
        <v>31</v>
      </c>
      <c r="G114" s="22">
        <f>SUM(G111:G113)</f>
        <v>0</v>
      </c>
    </row>
    <row r="115" spans="1:7" s="11" customFormat="1" ht="13.5" thickBot="1">
      <c r="A115" s="120"/>
      <c r="B115" s="84"/>
      <c r="C115" s="84"/>
      <c r="D115" s="84"/>
      <c r="E115" s="84"/>
      <c r="F115" s="84"/>
      <c r="G115" s="84"/>
    </row>
    <row r="116" spans="1:8" s="11" customFormat="1" ht="13.5">
      <c r="A116" s="120"/>
      <c r="B116" s="7" t="s">
        <v>91</v>
      </c>
      <c r="C116" s="7"/>
      <c r="D116" s="7"/>
      <c r="E116" s="8"/>
      <c r="F116" s="8"/>
      <c r="G116" s="8"/>
      <c r="H116" s="8"/>
    </row>
    <row r="117" spans="1:8" s="11" customFormat="1" ht="12.75">
      <c r="A117" s="120"/>
      <c r="B117" s="1"/>
      <c r="C117" s="36" t="s">
        <v>22</v>
      </c>
      <c r="D117" s="36" t="s">
        <v>23</v>
      </c>
      <c r="E117" s="36" t="s">
        <v>24</v>
      </c>
      <c r="F117" s="36" t="s">
        <v>25</v>
      </c>
      <c r="G117" s="36" t="s">
        <v>26</v>
      </c>
      <c r="H117"/>
    </row>
    <row r="118" spans="1:7" s="11" customFormat="1" ht="45">
      <c r="A118" s="120"/>
      <c r="B118" s="29" t="s">
        <v>43</v>
      </c>
      <c r="C118" s="37" t="s">
        <v>28</v>
      </c>
      <c r="D118" s="37" t="s">
        <v>29</v>
      </c>
      <c r="E118" s="37" t="s">
        <v>48</v>
      </c>
      <c r="F118" s="37" t="s">
        <v>82</v>
      </c>
      <c r="G118" s="37" t="s">
        <v>30</v>
      </c>
    </row>
    <row r="119" spans="1:7" s="11" customFormat="1" ht="13.5">
      <c r="A119" s="120"/>
      <c r="B119" s="19" t="s">
        <v>17</v>
      </c>
      <c r="C119" s="28"/>
      <c r="D119" s="20">
        <v>0</v>
      </c>
      <c r="E119" s="20">
        <v>0</v>
      </c>
      <c r="F119" s="27">
        <v>0</v>
      </c>
      <c r="G119" s="20">
        <v>0</v>
      </c>
    </row>
    <row r="120" spans="1:7" s="11" customFormat="1" ht="13.5">
      <c r="A120" s="120"/>
      <c r="B120" s="19" t="s">
        <v>17</v>
      </c>
      <c r="C120" s="28"/>
      <c r="D120" s="20">
        <v>0</v>
      </c>
      <c r="E120" s="20">
        <v>0</v>
      </c>
      <c r="F120" s="27">
        <v>0</v>
      </c>
      <c r="G120" s="20">
        <v>0</v>
      </c>
    </row>
    <row r="121" spans="1:7" s="11" customFormat="1" ht="13.5">
      <c r="A121" s="120"/>
      <c r="B121" s="19" t="s">
        <v>17</v>
      </c>
      <c r="C121" s="28"/>
      <c r="D121" s="20">
        <v>0</v>
      </c>
      <c r="E121" s="20">
        <v>0</v>
      </c>
      <c r="F121" s="27">
        <v>0</v>
      </c>
      <c r="G121" s="20">
        <v>0</v>
      </c>
    </row>
    <row r="122" spans="1:7" s="11" customFormat="1" ht="13.5">
      <c r="A122" s="120"/>
      <c r="B122" s="19" t="s">
        <v>17</v>
      </c>
      <c r="C122" s="28"/>
      <c r="D122" s="20">
        <v>0</v>
      </c>
      <c r="E122" s="20">
        <v>0</v>
      </c>
      <c r="F122" s="27">
        <v>0</v>
      </c>
      <c r="G122" s="20">
        <v>0</v>
      </c>
    </row>
    <row r="123" spans="1:7" s="11" customFormat="1" ht="13.5">
      <c r="A123" s="120"/>
      <c r="B123" s="26"/>
      <c r="C123" s="26"/>
      <c r="D123" s="26"/>
      <c r="E123" s="26"/>
      <c r="F123" s="21" t="s">
        <v>32</v>
      </c>
      <c r="G123" s="22">
        <f>SUM(G119:G122)</f>
        <v>0</v>
      </c>
    </row>
    <row r="124" spans="1:7" s="11" customFormat="1" ht="13.5">
      <c r="A124" s="120"/>
      <c r="B124" s="92"/>
      <c r="C124" s="92"/>
      <c r="D124" s="92"/>
      <c r="E124" s="92"/>
      <c r="F124" s="93"/>
      <c r="G124" s="94"/>
    </row>
    <row r="125" spans="1:7" s="11" customFormat="1" ht="13.5" thickBot="1">
      <c r="A125" s="120"/>
      <c r="B125" s="13"/>
      <c r="C125" s="13"/>
      <c r="D125" s="13"/>
      <c r="E125" s="13"/>
      <c r="F125" s="86" t="s">
        <v>41</v>
      </c>
      <c r="G125" s="89">
        <f>G114+G123</f>
        <v>0</v>
      </c>
    </row>
    <row r="126" spans="1:6" s="11" customFormat="1" ht="13.5">
      <c r="A126" s="120"/>
      <c r="B126" s="7" t="s">
        <v>69</v>
      </c>
      <c r="F126" s="40"/>
    </row>
    <row r="127" spans="1:5" s="11" customFormat="1" ht="13.5">
      <c r="A127" s="120"/>
      <c r="B127" s="38"/>
      <c r="C127" s="38"/>
      <c r="D127" s="24" t="s">
        <v>83</v>
      </c>
      <c r="E127" s="24" t="s">
        <v>92</v>
      </c>
    </row>
    <row r="128" spans="1:7" s="11" customFormat="1" ht="13.5">
      <c r="A128" s="120"/>
      <c r="B128" s="38" t="s">
        <v>54</v>
      </c>
      <c r="C128" s="19" t="s">
        <v>67</v>
      </c>
      <c r="D128" s="136">
        <f>F42</f>
        <v>0</v>
      </c>
      <c r="E128" s="136">
        <f>G42</f>
        <v>0</v>
      </c>
      <c r="F128" s="40"/>
      <c r="G128" s="40"/>
    </row>
    <row r="129" spans="1:7" s="11" customFormat="1" ht="13.5">
      <c r="A129" s="120"/>
      <c r="B129" s="38"/>
      <c r="C129" s="19" t="s">
        <v>33</v>
      </c>
      <c r="D129" s="136">
        <f>F51</f>
        <v>0</v>
      </c>
      <c r="E129" s="136">
        <f>G51</f>
        <v>0</v>
      </c>
      <c r="F129" s="40"/>
      <c r="G129" s="40"/>
    </row>
    <row r="130" spans="1:7" s="11" customFormat="1" ht="13.5">
      <c r="A130" s="120"/>
      <c r="B130" s="38"/>
      <c r="C130" s="19" t="s">
        <v>68</v>
      </c>
      <c r="D130" s="136">
        <f>F59</f>
        <v>0</v>
      </c>
      <c r="E130" s="136">
        <f>G59</f>
        <v>0</v>
      </c>
      <c r="F130" s="40"/>
      <c r="G130" s="40"/>
    </row>
    <row r="131" spans="1:7" s="11" customFormat="1" ht="13.5">
      <c r="A131" s="120"/>
      <c r="B131" s="38"/>
      <c r="C131" s="34" t="s">
        <v>18</v>
      </c>
      <c r="D131" s="137">
        <f>SUM(D128:D130)</f>
        <v>0</v>
      </c>
      <c r="E131" s="137">
        <f>SUM(E128:E130)</f>
        <v>0</v>
      </c>
      <c r="F131" s="40"/>
      <c r="G131" s="40"/>
    </row>
    <row r="132" spans="1:7" s="11" customFormat="1" ht="13.5">
      <c r="A132" s="120"/>
      <c r="B132" s="38"/>
      <c r="C132" s="38"/>
      <c r="D132" s="138"/>
      <c r="E132" s="138"/>
      <c r="F132" s="40"/>
      <c r="G132" s="40"/>
    </row>
    <row r="133" spans="1:7" s="11" customFormat="1" ht="13.5">
      <c r="A133" s="120"/>
      <c r="B133" s="38"/>
      <c r="C133" s="38"/>
      <c r="D133" s="138"/>
      <c r="E133" s="138"/>
      <c r="F133" s="40"/>
      <c r="G133" s="40"/>
    </row>
    <row r="134" spans="1:7" s="11" customFormat="1" ht="13.5">
      <c r="A134" s="120"/>
      <c r="B134" s="38" t="s">
        <v>34</v>
      </c>
      <c r="C134" s="19" t="s">
        <v>35</v>
      </c>
      <c r="D134" s="136">
        <f>F74</f>
        <v>0</v>
      </c>
      <c r="E134" s="136">
        <f>G74</f>
        <v>0</v>
      </c>
      <c r="F134" s="40"/>
      <c r="G134" s="40"/>
    </row>
    <row r="135" spans="1:7" s="11" customFormat="1" ht="13.5">
      <c r="A135" s="120"/>
      <c r="B135" s="38"/>
      <c r="C135" s="19" t="s">
        <v>36</v>
      </c>
      <c r="D135" s="136">
        <f>F83</f>
        <v>0</v>
      </c>
      <c r="E135" s="136">
        <f>G83</f>
        <v>0</v>
      </c>
      <c r="F135" s="40"/>
      <c r="G135" s="40"/>
    </row>
    <row r="136" spans="1:7" s="11" customFormat="1" ht="13.5">
      <c r="A136" s="120"/>
      <c r="B136" s="38"/>
      <c r="C136" s="19" t="s">
        <v>37</v>
      </c>
      <c r="D136" s="136">
        <f>F93</f>
        <v>0</v>
      </c>
      <c r="E136" s="136">
        <f>G93</f>
        <v>0</v>
      </c>
      <c r="F136" s="40"/>
      <c r="G136" s="40"/>
    </row>
    <row r="137" spans="1:7" s="11" customFormat="1" ht="13.5">
      <c r="A137" s="120"/>
      <c r="B137" s="38"/>
      <c r="C137" s="19" t="s">
        <v>84</v>
      </c>
      <c r="D137" s="136">
        <f>F103</f>
        <v>0</v>
      </c>
      <c r="E137" s="136">
        <f>G103</f>
        <v>0</v>
      </c>
      <c r="F137" s="40"/>
      <c r="G137" s="40"/>
    </row>
    <row r="138" spans="1:7" s="11" customFormat="1" ht="13.5">
      <c r="A138" s="120"/>
      <c r="B138" s="38"/>
      <c r="C138" s="34" t="s">
        <v>38</v>
      </c>
      <c r="D138" s="137">
        <f>SUM(D134:D137)</f>
        <v>0</v>
      </c>
      <c r="E138" s="137">
        <f>SUM(E134:E137)</f>
        <v>0</v>
      </c>
      <c r="F138" s="40"/>
      <c r="G138" s="40"/>
    </row>
    <row r="139" spans="1:5" s="11" customFormat="1" ht="13.5">
      <c r="A139" s="120"/>
      <c r="C139" s="15"/>
      <c r="D139" s="139"/>
      <c r="E139" s="139"/>
    </row>
    <row r="140" spans="1:5" s="11" customFormat="1" ht="13.5">
      <c r="A140" s="120"/>
      <c r="B140" s="15" t="s">
        <v>39</v>
      </c>
      <c r="C140" s="19" t="s">
        <v>40</v>
      </c>
      <c r="D140" s="136">
        <f>SUM(E111:E113)</f>
        <v>0</v>
      </c>
      <c r="E140" s="136">
        <f>SUM(F111:F113)</f>
        <v>0</v>
      </c>
    </row>
    <row r="141" spans="1:5" s="11" customFormat="1" ht="13.5">
      <c r="A141" s="120"/>
      <c r="B141" s="15"/>
      <c r="C141" s="19" t="s">
        <v>70</v>
      </c>
      <c r="D141" s="136">
        <f>SUM(E119:E122)</f>
        <v>0</v>
      </c>
      <c r="E141" s="136">
        <f>SUM(F119:F122)</f>
        <v>0</v>
      </c>
    </row>
    <row r="142" spans="1:5" s="11" customFormat="1" ht="13.5">
      <c r="A142" s="120"/>
      <c r="B142" s="15"/>
      <c r="C142" s="34" t="s">
        <v>41</v>
      </c>
      <c r="D142" s="137">
        <f>SUM(D140:D141)</f>
        <v>0</v>
      </c>
      <c r="E142" s="137">
        <f>SUM(E140:E141)</f>
        <v>0</v>
      </c>
    </row>
    <row r="143" spans="1:5" s="11" customFormat="1" ht="13.5">
      <c r="A143" s="120"/>
      <c r="B143" s="15"/>
      <c r="C143" s="38"/>
      <c r="D143" s="140"/>
      <c r="E143" s="140"/>
    </row>
    <row r="144" spans="1:5" s="11" customFormat="1" ht="13.5">
      <c r="A144" s="120"/>
      <c r="B144" s="34" t="s">
        <v>42</v>
      </c>
      <c r="C144" s="34"/>
      <c r="D144" s="137">
        <f>D131+D138+D142</f>
        <v>0</v>
      </c>
      <c r="E144" s="137">
        <f>E131+E138+E142</f>
        <v>0</v>
      </c>
    </row>
    <row r="145" spans="1:7" s="11" customFormat="1" ht="13.5">
      <c r="A145" s="120"/>
      <c r="B145" s="38"/>
      <c r="C145" s="38"/>
      <c r="D145" s="38"/>
      <c r="E145" s="40"/>
      <c r="F145" s="40"/>
      <c r="G145" s="40"/>
    </row>
    <row r="146" s="11" customFormat="1" ht="12.75">
      <c r="A146" s="120"/>
    </row>
    <row r="147" s="11" customFormat="1" ht="12.75">
      <c r="A147" s="120"/>
    </row>
    <row r="148" s="11" customFormat="1" ht="12.75">
      <c r="A148" s="120"/>
    </row>
    <row r="149" s="11" customFormat="1" ht="12.75">
      <c r="A149" s="120"/>
    </row>
    <row r="150" spans="1:2" s="11" customFormat="1" ht="12.75">
      <c r="A150" s="120"/>
      <c r="B150" s="18"/>
    </row>
    <row r="151" spans="1:2" s="11" customFormat="1" ht="12.75">
      <c r="A151" s="120"/>
      <c r="B151" s="18"/>
    </row>
    <row r="152" spans="1:2" s="11" customFormat="1" ht="12.75">
      <c r="A152" s="120"/>
      <c r="B152" s="18"/>
    </row>
    <row r="153" s="11" customFormat="1" ht="12.75">
      <c r="A153" s="120"/>
    </row>
    <row r="154" s="11" customFormat="1" ht="12.75">
      <c r="A154" s="120"/>
    </row>
    <row r="155" s="11" customFormat="1" ht="12.75">
      <c r="A155" s="120"/>
    </row>
    <row r="156" s="11" customFormat="1" ht="12.75">
      <c r="A156" s="120"/>
    </row>
    <row r="157" s="11" customFormat="1" ht="12.75">
      <c r="A157" s="120"/>
    </row>
    <row r="158" s="11" customFormat="1" ht="12.75">
      <c r="A158" s="120"/>
    </row>
    <row r="159" s="11" customFormat="1" ht="12.75">
      <c r="A159" s="120"/>
    </row>
    <row r="160" s="11" customFormat="1" ht="12.75">
      <c r="A160" s="120"/>
    </row>
    <row r="161" s="11" customFormat="1" ht="12.75">
      <c r="A161" s="120"/>
    </row>
    <row r="162" s="11" customFormat="1" ht="12.75">
      <c r="A162" s="120"/>
    </row>
    <row r="163" s="11" customFormat="1" ht="12.75">
      <c r="A163" s="120"/>
    </row>
    <row r="164" s="11" customFormat="1" ht="12.75">
      <c r="A164" s="120"/>
    </row>
    <row r="165" s="11" customFormat="1" ht="12.75">
      <c r="A165" s="120"/>
    </row>
    <row r="166" s="11" customFormat="1" ht="12.75">
      <c r="A166" s="120"/>
    </row>
    <row r="167" s="11" customFormat="1" ht="12.75">
      <c r="A167" s="120"/>
    </row>
    <row r="168" s="11" customFormat="1" ht="12.75">
      <c r="A168" s="120"/>
    </row>
    <row r="169" s="11" customFormat="1" ht="12.75">
      <c r="A169" s="120"/>
    </row>
    <row r="170" s="11" customFormat="1" ht="12.75">
      <c r="A170" s="120"/>
    </row>
  </sheetData>
  <sheetProtection/>
  <mergeCells count="25">
    <mergeCell ref="D31:E31"/>
    <mergeCell ref="B32:C32"/>
    <mergeCell ref="B62:C62"/>
    <mergeCell ref="C78:D78"/>
    <mergeCell ref="C79:D79"/>
    <mergeCell ref="B107:C107"/>
    <mergeCell ref="D25:E25"/>
    <mergeCell ref="D26:E26"/>
    <mergeCell ref="D27:E27"/>
    <mergeCell ref="D28:E28"/>
    <mergeCell ref="D29:E29"/>
    <mergeCell ref="D30:E30"/>
    <mergeCell ref="E16:F16"/>
    <mergeCell ref="E17:F17"/>
    <mergeCell ref="B20:C20"/>
    <mergeCell ref="D22:E22"/>
    <mergeCell ref="D23:E23"/>
    <mergeCell ref="D24:E24"/>
    <mergeCell ref="A1:G1"/>
    <mergeCell ref="B6:G6"/>
    <mergeCell ref="B8:G8"/>
    <mergeCell ref="B10:G10"/>
    <mergeCell ref="B12:G12"/>
    <mergeCell ref="D14:E14"/>
    <mergeCell ref="F14:G14"/>
  </mergeCells>
  <printOptions horizontalCentered="1"/>
  <pageMargins left="0.75" right="0.75" top="1" bottom="1" header="0.5" footer="0.5"/>
  <pageSetup horizontalDpi="600" verticalDpi="600" orientation="landscape" scale="83" r:id="rId1"/>
  <rowBreaks count="3" manualBreakCount="3">
    <brk id="31" max="255" man="1"/>
    <brk id="61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zoomScale="140" zoomScaleNormal="140" zoomScaleSheetLayoutView="100" zoomScalePageLayoutView="0" workbookViewId="0" topLeftCell="A109">
      <selection activeCell="E97" sqref="E97:G99"/>
    </sheetView>
  </sheetViews>
  <sheetFormatPr defaultColWidth="9.140625" defaultRowHeight="12.75"/>
  <cols>
    <col min="1" max="1" width="3.57421875" style="121" customWidth="1"/>
    <col min="2" max="2" width="17.00390625" style="0" customWidth="1"/>
    <col min="3" max="3" width="26.00390625" style="0" customWidth="1"/>
    <col min="4" max="4" width="30.57421875" style="0" customWidth="1"/>
    <col min="5" max="5" width="12.00390625" style="0" customWidth="1"/>
    <col min="6" max="6" width="15.00390625" style="0" customWidth="1"/>
    <col min="7" max="7" width="12.28125" style="0" customWidth="1"/>
  </cols>
  <sheetData>
    <row r="1" spans="1:12" s="11" customFormat="1" ht="32.25" customHeight="1">
      <c r="A1" s="153" t="s">
        <v>112</v>
      </c>
      <c r="B1" s="153"/>
      <c r="C1" s="153"/>
      <c r="D1" s="153"/>
      <c r="E1" s="153"/>
      <c r="F1" s="153"/>
      <c r="G1" s="153"/>
      <c r="H1"/>
      <c r="I1"/>
      <c r="J1"/>
      <c r="K1"/>
      <c r="L1"/>
    </row>
    <row r="2" spans="1:12" s="11" customFormat="1" ht="16.5" thickBot="1">
      <c r="A2" s="120"/>
      <c r="B2" s="65" t="s">
        <v>0</v>
      </c>
      <c r="C2" s="12"/>
      <c r="D2" s="12"/>
      <c r="E2" s="13"/>
      <c r="F2" s="13"/>
      <c r="G2" s="13"/>
      <c r="H2"/>
      <c r="I2"/>
      <c r="J2"/>
      <c r="K2"/>
      <c r="L2"/>
    </row>
    <row r="3" spans="1:12" s="11" customFormat="1" ht="24.75" customHeight="1" thickBot="1">
      <c r="A3" s="120">
        <v>1</v>
      </c>
      <c r="B3" s="95" t="s">
        <v>1</v>
      </c>
      <c r="C3" s="126"/>
      <c r="D3" s="97"/>
      <c r="E3" s="97"/>
      <c r="F3" s="96"/>
      <c r="G3" s="98"/>
      <c r="H3"/>
      <c r="I3"/>
      <c r="J3"/>
      <c r="K3"/>
      <c r="L3"/>
    </row>
    <row r="4" spans="1:12" s="11" customFormat="1" ht="15" customHeight="1" thickBot="1">
      <c r="A4" s="120">
        <v>2</v>
      </c>
      <c r="B4" s="95" t="s">
        <v>51</v>
      </c>
      <c r="C4" s="96"/>
      <c r="D4" s="97" t="s">
        <v>94</v>
      </c>
      <c r="E4" s="97"/>
      <c r="F4" s="96"/>
      <c r="G4" s="98"/>
      <c r="H4"/>
      <c r="I4"/>
      <c r="J4"/>
      <c r="K4"/>
      <c r="L4"/>
    </row>
    <row r="5" spans="1:12" s="11" customFormat="1" ht="15" customHeight="1" thickBot="1">
      <c r="A5" s="120">
        <v>3</v>
      </c>
      <c r="B5" s="99" t="s">
        <v>53</v>
      </c>
      <c r="C5" s="76"/>
      <c r="D5" s="75"/>
      <c r="E5" s="75"/>
      <c r="F5" s="127" t="s">
        <v>95</v>
      </c>
      <c r="G5" s="77"/>
      <c r="H5"/>
      <c r="I5"/>
      <c r="J5"/>
      <c r="K5"/>
      <c r="L5"/>
    </row>
    <row r="6" spans="1:12" s="11" customFormat="1" ht="24.75" customHeight="1" thickBot="1">
      <c r="A6" s="120"/>
      <c r="B6" s="154"/>
      <c r="C6" s="155"/>
      <c r="D6" s="155"/>
      <c r="E6" s="155"/>
      <c r="F6" s="155"/>
      <c r="G6" s="156"/>
      <c r="H6"/>
      <c r="I6"/>
      <c r="J6"/>
      <c r="K6"/>
      <c r="L6"/>
    </row>
    <row r="7" spans="1:12" s="11" customFormat="1" ht="22.5">
      <c r="A7" s="120"/>
      <c r="B7" s="112" t="s">
        <v>2</v>
      </c>
      <c r="C7" s="113"/>
      <c r="D7" s="114" t="s">
        <v>17</v>
      </c>
      <c r="E7" s="113"/>
      <c r="F7" s="113" t="s">
        <v>71</v>
      </c>
      <c r="G7" s="115"/>
      <c r="H7"/>
      <c r="I7"/>
      <c r="J7"/>
      <c r="K7"/>
      <c r="L7"/>
    </row>
    <row r="8" spans="1:12" s="11" customFormat="1" ht="24.75" customHeight="1" thickBot="1">
      <c r="A8" s="120">
        <v>4</v>
      </c>
      <c r="B8" s="157"/>
      <c r="C8" s="158"/>
      <c r="D8" s="158"/>
      <c r="E8" s="158"/>
      <c r="F8" s="158"/>
      <c r="G8" s="159"/>
      <c r="H8"/>
      <c r="I8"/>
      <c r="J8"/>
      <c r="K8"/>
      <c r="L8"/>
    </row>
    <row r="9" spans="1:12" s="11" customFormat="1" ht="22.5">
      <c r="A9" s="120"/>
      <c r="B9" s="112" t="s">
        <v>3</v>
      </c>
      <c r="C9" s="113"/>
      <c r="D9" s="116" t="s">
        <v>4</v>
      </c>
      <c r="E9" s="117"/>
      <c r="F9" s="113"/>
      <c r="G9" s="118" t="s">
        <v>6</v>
      </c>
      <c r="H9"/>
      <c r="I9"/>
      <c r="J9"/>
      <c r="K9"/>
      <c r="L9"/>
    </row>
    <row r="10" spans="1:12" s="11" customFormat="1" ht="24.75" customHeight="1" thickBot="1">
      <c r="A10" s="120">
        <v>5</v>
      </c>
      <c r="B10" s="157"/>
      <c r="C10" s="158"/>
      <c r="D10" s="158"/>
      <c r="E10" s="158"/>
      <c r="F10" s="158"/>
      <c r="G10" s="159"/>
      <c r="H10"/>
      <c r="I10"/>
      <c r="J10"/>
      <c r="K10"/>
      <c r="L10"/>
    </row>
    <row r="11" spans="1:12" s="11" customFormat="1" ht="12.75">
      <c r="A11" s="120"/>
      <c r="B11" s="147" t="s">
        <v>5</v>
      </c>
      <c r="C11" s="148"/>
      <c r="D11" s="149" t="s">
        <v>4</v>
      </c>
      <c r="E11" s="150"/>
      <c r="F11" s="148"/>
      <c r="G11" s="151" t="s">
        <v>6</v>
      </c>
      <c r="H11"/>
      <c r="I11"/>
      <c r="J11"/>
      <c r="K11"/>
      <c r="L11"/>
    </row>
    <row r="12" spans="1:12" s="11" customFormat="1" ht="24.75" customHeight="1" thickBot="1">
      <c r="A12" s="120">
        <v>6</v>
      </c>
      <c r="B12" s="160"/>
      <c r="C12" s="161"/>
      <c r="D12" s="161"/>
      <c r="E12" s="161"/>
      <c r="F12" s="161"/>
      <c r="G12" s="162"/>
      <c r="H12"/>
      <c r="I12"/>
      <c r="J12"/>
      <c r="K12"/>
      <c r="L12"/>
    </row>
    <row r="13" spans="1:12" s="11" customFormat="1" ht="24">
      <c r="A13" s="120"/>
      <c r="B13" s="48" t="s">
        <v>7</v>
      </c>
      <c r="C13" s="54"/>
      <c r="D13" s="54" t="s">
        <v>9</v>
      </c>
      <c r="E13" s="55"/>
      <c r="F13" s="55" t="s">
        <v>10</v>
      </c>
      <c r="G13" s="56"/>
      <c r="H13"/>
      <c r="I13"/>
      <c r="J13"/>
      <c r="K13"/>
      <c r="L13"/>
    </row>
    <row r="14" spans="1:12" s="11" customFormat="1" ht="20.25" customHeight="1">
      <c r="A14" s="120">
        <v>7</v>
      </c>
      <c r="B14" s="50"/>
      <c r="C14" s="57" t="s">
        <v>8</v>
      </c>
      <c r="D14" s="163"/>
      <c r="E14" s="164"/>
      <c r="F14" s="163"/>
      <c r="G14" s="165"/>
      <c r="H14"/>
      <c r="I14"/>
      <c r="J14"/>
      <c r="K14"/>
      <c r="L14"/>
    </row>
    <row r="15" spans="1:12" s="11" customFormat="1" ht="20.25" customHeight="1">
      <c r="A15" s="120">
        <v>8</v>
      </c>
      <c r="B15" s="50"/>
      <c r="C15" s="57" t="s">
        <v>52</v>
      </c>
      <c r="D15" s="100"/>
      <c r="E15" s="100"/>
      <c r="F15" s="100"/>
      <c r="G15" s="101"/>
      <c r="H15"/>
      <c r="I15"/>
      <c r="J15"/>
      <c r="K15"/>
      <c r="L15"/>
    </row>
    <row r="16" spans="1:12" s="11" customFormat="1" ht="24.75" customHeight="1">
      <c r="A16" s="120"/>
      <c r="B16" s="50"/>
      <c r="C16" s="46" t="s">
        <v>11</v>
      </c>
      <c r="D16" s="51"/>
      <c r="E16" s="166" t="s">
        <v>85</v>
      </c>
      <c r="F16" s="167"/>
      <c r="G16" s="52"/>
      <c r="H16"/>
      <c r="I16"/>
      <c r="J16"/>
      <c r="K16"/>
      <c r="L16"/>
    </row>
    <row r="17" spans="1:12" s="11" customFormat="1" ht="24.75" customHeight="1">
      <c r="A17" s="120">
        <v>9</v>
      </c>
      <c r="B17" s="50"/>
      <c r="C17" s="141"/>
      <c r="D17" s="47"/>
      <c r="E17" s="168"/>
      <c r="F17" s="168"/>
      <c r="G17" s="53"/>
      <c r="H17"/>
      <c r="I17"/>
      <c r="J17"/>
      <c r="K17"/>
      <c r="L17"/>
    </row>
    <row r="18" spans="1:12" s="11" customFormat="1" ht="13.5">
      <c r="A18" s="120"/>
      <c r="B18" s="50"/>
      <c r="C18" s="57" t="s">
        <v>12</v>
      </c>
      <c r="D18" s="51"/>
      <c r="E18" s="58"/>
      <c r="F18" s="57"/>
      <c r="G18" s="52"/>
      <c r="H18"/>
      <c r="I18"/>
      <c r="J18"/>
      <c r="K18"/>
      <c r="L18"/>
    </row>
    <row r="19" spans="1:12" s="11" customFormat="1" ht="24.75" customHeight="1" thickBot="1">
      <c r="A19" s="120">
        <v>10</v>
      </c>
      <c r="B19" s="59"/>
      <c r="C19" s="63"/>
      <c r="D19" s="60"/>
      <c r="E19" s="44"/>
      <c r="F19" s="61"/>
      <c r="G19" s="62"/>
      <c r="H19"/>
      <c r="I19"/>
      <c r="J19"/>
      <c r="K19"/>
      <c r="L19"/>
    </row>
    <row r="20" spans="1:11" s="11" customFormat="1" ht="13.5" thickBot="1">
      <c r="A20" s="120">
        <v>22</v>
      </c>
      <c r="B20" s="169"/>
      <c r="C20" s="170"/>
      <c r="D20" s="71"/>
      <c r="E20" s="75"/>
      <c r="F20" s="76"/>
      <c r="G20" s="77"/>
      <c r="H20"/>
      <c r="I20"/>
      <c r="K20" s="8"/>
    </row>
    <row r="21" spans="1:12" s="11" customFormat="1" ht="12.75">
      <c r="A21" s="120"/>
      <c r="B21" s="64" t="s">
        <v>72</v>
      </c>
      <c r="C21" s="49"/>
      <c r="D21" s="49"/>
      <c r="E21" s="43"/>
      <c r="F21" s="43"/>
      <c r="G21" s="45"/>
      <c r="H21"/>
      <c r="I21"/>
      <c r="J21"/>
      <c r="K21"/>
      <c r="L21"/>
    </row>
    <row r="22" spans="1:11" s="11" customFormat="1" ht="13.5">
      <c r="A22" s="120"/>
      <c r="B22" s="102"/>
      <c r="C22" s="103"/>
      <c r="D22" s="171"/>
      <c r="E22" s="171"/>
      <c r="F22" s="104"/>
      <c r="G22" s="105"/>
      <c r="H22" s="40"/>
      <c r="I22" s="41"/>
      <c r="J22" s="41"/>
      <c r="K22" s="41"/>
    </row>
    <row r="23" spans="1:11" s="11" customFormat="1" ht="13.5">
      <c r="A23" s="120">
        <v>23</v>
      </c>
      <c r="B23" s="102"/>
      <c r="C23" s="110" t="s">
        <v>73</v>
      </c>
      <c r="D23" s="172"/>
      <c r="E23" s="172"/>
      <c r="F23" s="104"/>
      <c r="G23" s="105"/>
      <c r="H23" s="25"/>
      <c r="I23" s="8"/>
      <c r="J23" s="8"/>
      <c r="K23" s="8"/>
    </row>
    <row r="24" spans="1:11" s="11" customFormat="1" ht="13.5" customHeight="1">
      <c r="A24" s="120">
        <v>24</v>
      </c>
      <c r="B24" s="102"/>
      <c r="C24" s="110" t="s">
        <v>86</v>
      </c>
      <c r="D24" s="172"/>
      <c r="E24" s="172"/>
      <c r="F24" s="123">
        <v>1</v>
      </c>
      <c r="G24" s="122" t="s">
        <v>93</v>
      </c>
      <c r="I24" s="8"/>
      <c r="J24" s="8"/>
      <c r="K24" s="8"/>
    </row>
    <row r="25" spans="1:11" s="11" customFormat="1" ht="13.5">
      <c r="A25" s="120"/>
      <c r="B25" s="102"/>
      <c r="C25" s="110" t="s">
        <v>74</v>
      </c>
      <c r="D25" s="173"/>
      <c r="E25" s="173"/>
      <c r="F25" s="104"/>
      <c r="G25" s="105"/>
      <c r="H25" s="14"/>
      <c r="I25" s="14"/>
      <c r="J25" s="14"/>
      <c r="K25" s="14"/>
    </row>
    <row r="26" spans="1:11" s="11" customFormat="1" ht="13.5">
      <c r="A26" s="120">
        <v>25</v>
      </c>
      <c r="B26" s="102"/>
      <c r="C26" s="111" t="s">
        <v>75</v>
      </c>
      <c r="D26" s="172">
        <v>0</v>
      </c>
      <c r="E26" s="172"/>
      <c r="F26" s="104"/>
      <c r="G26" s="105"/>
      <c r="H26" s="14"/>
      <c r="I26" s="14"/>
      <c r="J26" s="14"/>
      <c r="K26" s="14"/>
    </row>
    <row r="27" spans="1:11" s="11" customFormat="1" ht="13.5">
      <c r="A27" s="120">
        <v>26</v>
      </c>
      <c r="B27" s="102"/>
      <c r="C27" s="111" t="s">
        <v>76</v>
      </c>
      <c r="D27" s="172">
        <v>0</v>
      </c>
      <c r="E27" s="172"/>
      <c r="F27" s="104"/>
      <c r="G27" s="105"/>
      <c r="H27" s="14"/>
      <c r="I27" s="14"/>
      <c r="J27" s="14"/>
      <c r="K27" s="14"/>
    </row>
    <row r="28" spans="1:11" s="11" customFormat="1" ht="13.5" customHeight="1">
      <c r="A28" s="120">
        <v>27</v>
      </c>
      <c r="B28" s="102"/>
      <c r="C28" s="111" t="s">
        <v>77</v>
      </c>
      <c r="D28" s="172">
        <v>0</v>
      </c>
      <c r="E28" s="172"/>
      <c r="F28" s="104"/>
      <c r="G28" s="105"/>
      <c r="H28" s="8"/>
      <c r="I28" s="8"/>
      <c r="J28" s="8"/>
      <c r="K28" s="8"/>
    </row>
    <row r="29" spans="1:11" s="11" customFormat="1" ht="13.5" customHeight="1">
      <c r="A29" s="120">
        <v>28</v>
      </c>
      <c r="B29" s="102"/>
      <c r="C29" s="111" t="s">
        <v>78</v>
      </c>
      <c r="D29" s="172">
        <v>0</v>
      </c>
      <c r="E29" s="172"/>
      <c r="F29" s="104"/>
      <c r="G29" s="105"/>
      <c r="H29" s="8"/>
      <c r="I29" s="8"/>
      <c r="J29" s="8"/>
      <c r="K29" s="8"/>
    </row>
    <row r="30" spans="1:11" s="11" customFormat="1" ht="13.5">
      <c r="A30" s="120">
        <v>29</v>
      </c>
      <c r="B30" s="102"/>
      <c r="C30" s="110" t="s">
        <v>79</v>
      </c>
      <c r="D30" s="172">
        <f>SUM(D24:E29)</f>
        <v>0</v>
      </c>
      <c r="E30" s="172"/>
      <c r="F30" s="104"/>
      <c r="G30" s="105"/>
      <c r="H30" s="8"/>
      <c r="I30" s="8"/>
      <c r="J30" s="8"/>
      <c r="K30" s="8"/>
    </row>
    <row r="31" spans="1:11" s="11" customFormat="1" ht="14.25" thickBot="1">
      <c r="A31" s="120"/>
      <c r="B31" s="106"/>
      <c r="C31" s="107"/>
      <c r="D31" s="174"/>
      <c r="E31" s="174"/>
      <c r="F31" s="108"/>
      <c r="G31" s="109"/>
      <c r="H31"/>
      <c r="I31"/>
      <c r="K31" s="8"/>
    </row>
    <row r="32" spans="1:11" s="11" customFormat="1" ht="21" customHeight="1" thickBot="1">
      <c r="A32" s="120"/>
      <c r="B32" s="175" t="s">
        <v>54</v>
      </c>
      <c r="C32" s="175"/>
      <c r="D32" s="13"/>
      <c r="E32" s="73"/>
      <c r="F32" s="74"/>
      <c r="G32" s="72"/>
      <c r="H32"/>
      <c r="I32"/>
      <c r="K32" s="8"/>
    </row>
    <row r="33" spans="1:6" s="11" customFormat="1" ht="13.5">
      <c r="A33" s="120"/>
      <c r="B33" s="7" t="s">
        <v>57</v>
      </c>
      <c r="C33" s="7"/>
      <c r="D33" s="5"/>
      <c r="E33" s="5"/>
      <c r="F33" s="2"/>
    </row>
    <row r="34" spans="1:7" s="11" customFormat="1" ht="25.5" customHeight="1">
      <c r="A34" s="120"/>
      <c r="B34" s="15"/>
      <c r="C34" s="24" t="s">
        <v>55</v>
      </c>
      <c r="D34" s="78" t="s">
        <v>56</v>
      </c>
      <c r="E34" s="78" t="s">
        <v>58</v>
      </c>
      <c r="F34" s="24" t="s">
        <v>80</v>
      </c>
      <c r="G34" s="24" t="s">
        <v>92</v>
      </c>
    </row>
    <row r="35" spans="1:7" s="11" customFormat="1" ht="13.5">
      <c r="A35" s="120"/>
      <c r="B35" s="3">
        <v>1</v>
      </c>
      <c r="C35" s="23"/>
      <c r="D35" s="128"/>
      <c r="E35" s="130"/>
      <c r="F35" s="66"/>
      <c r="G35" s="131"/>
    </row>
    <row r="36" spans="1:7" s="11" customFormat="1" ht="13.5">
      <c r="A36" s="120"/>
      <c r="B36" s="3">
        <v>2</v>
      </c>
      <c r="C36" s="19"/>
      <c r="D36" s="129"/>
      <c r="E36" s="130"/>
      <c r="F36" s="66"/>
      <c r="G36" s="131"/>
    </row>
    <row r="37" spans="1:7" s="11" customFormat="1" ht="13.5">
      <c r="A37" s="120"/>
      <c r="B37" s="3">
        <v>3</v>
      </c>
      <c r="C37" s="19"/>
      <c r="D37" s="19"/>
      <c r="E37" s="19"/>
      <c r="F37" s="66">
        <f>E37*D37</f>
        <v>0</v>
      </c>
      <c r="G37" s="124">
        <f>$F$24*F37</f>
        <v>0</v>
      </c>
    </row>
    <row r="38" spans="1:7" s="11" customFormat="1" ht="13.5">
      <c r="A38" s="120"/>
      <c r="B38" s="3">
        <v>4</v>
      </c>
      <c r="C38" s="19"/>
      <c r="D38" s="19"/>
      <c r="E38" s="19"/>
      <c r="F38" s="66">
        <f>E38*D38</f>
        <v>0</v>
      </c>
      <c r="G38" s="124">
        <f>$F$24*F38</f>
        <v>0</v>
      </c>
    </row>
    <row r="39" spans="1:7" s="11" customFormat="1" ht="13.5">
      <c r="A39" s="120"/>
      <c r="B39" s="3">
        <v>5</v>
      </c>
      <c r="C39" s="19"/>
      <c r="D39" s="19"/>
      <c r="E39" s="19"/>
      <c r="F39" s="66">
        <f>E39*D39</f>
        <v>0</v>
      </c>
      <c r="G39" s="124">
        <f>$F$24*F39</f>
        <v>0</v>
      </c>
    </row>
    <row r="40" spans="1:7" s="11" customFormat="1" ht="13.5">
      <c r="A40" s="120"/>
      <c r="B40" s="3">
        <v>6</v>
      </c>
      <c r="C40" s="19"/>
      <c r="D40" s="19"/>
      <c r="E40" s="19"/>
      <c r="F40" s="66">
        <f>E40*D40</f>
        <v>0</v>
      </c>
      <c r="G40" s="124">
        <f>$F$24*F40</f>
        <v>0</v>
      </c>
    </row>
    <row r="41" spans="1:7" s="11" customFormat="1" ht="13.5">
      <c r="A41" s="120"/>
      <c r="B41" s="3">
        <v>7</v>
      </c>
      <c r="C41" s="19"/>
      <c r="D41" s="19"/>
      <c r="E41" s="19"/>
      <c r="F41" s="66">
        <f>E41*D41</f>
        <v>0</v>
      </c>
      <c r="G41" s="124">
        <f>$F$24*F41</f>
        <v>0</v>
      </c>
    </row>
    <row r="42" spans="1:7" s="11" customFormat="1" ht="13.5">
      <c r="A42" s="120"/>
      <c r="B42" s="15"/>
      <c r="C42" s="19"/>
      <c r="D42" s="19"/>
      <c r="E42" s="21" t="s">
        <v>64</v>
      </c>
      <c r="F42" s="22">
        <f>SUM(F35:F41)</f>
        <v>0</v>
      </c>
      <c r="G42" s="22">
        <f>SUM(G35:G41)</f>
        <v>0</v>
      </c>
    </row>
    <row r="43" spans="1:6" s="11" customFormat="1" ht="14.25" thickBot="1">
      <c r="A43" s="120"/>
      <c r="B43" s="16"/>
      <c r="C43" s="6"/>
      <c r="D43" s="6"/>
      <c r="E43" s="4"/>
      <c r="F43" s="67"/>
    </row>
    <row r="44" spans="1:6" s="11" customFormat="1" ht="13.5">
      <c r="A44" s="120"/>
      <c r="B44" s="7" t="s">
        <v>59</v>
      </c>
      <c r="C44" s="7"/>
      <c r="D44" s="7"/>
      <c r="E44" s="5"/>
      <c r="F44" s="68"/>
    </row>
    <row r="45" spans="1:7" s="11" customFormat="1" ht="13.5">
      <c r="A45" s="120"/>
      <c r="B45" s="15"/>
      <c r="C45" s="19" t="s">
        <v>13</v>
      </c>
      <c r="D45" s="24" t="s">
        <v>14</v>
      </c>
      <c r="E45" s="24"/>
      <c r="F45" s="69" t="s">
        <v>80</v>
      </c>
      <c r="G45" s="24" t="s">
        <v>92</v>
      </c>
    </row>
    <row r="46" spans="1:7" s="11" customFormat="1" ht="13.5">
      <c r="A46" s="120"/>
      <c r="B46" s="3">
        <v>1</v>
      </c>
      <c r="C46" s="19" t="s">
        <v>99</v>
      </c>
      <c r="D46" s="119">
        <v>0.0765</v>
      </c>
      <c r="E46" s="69"/>
      <c r="F46" s="20"/>
      <c r="G46" s="33"/>
    </row>
    <row r="47" spans="1:7" s="11" customFormat="1" ht="13.5">
      <c r="A47" s="120"/>
      <c r="B47" s="3">
        <v>2</v>
      </c>
      <c r="C47" s="19" t="s">
        <v>97</v>
      </c>
      <c r="D47" s="24" t="s">
        <v>96</v>
      </c>
      <c r="E47" s="69"/>
      <c r="F47" s="20"/>
      <c r="G47" s="33"/>
    </row>
    <row r="48" spans="1:7" s="11" customFormat="1" ht="13.5">
      <c r="A48" s="120"/>
      <c r="B48" s="3">
        <v>3</v>
      </c>
      <c r="C48" s="19" t="s">
        <v>98</v>
      </c>
      <c r="D48" s="24" t="s">
        <v>100</v>
      </c>
      <c r="E48" s="69"/>
      <c r="F48" s="20"/>
      <c r="G48" s="33"/>
    </row>
    <row r="49" spans="1:7" s="11" customFormat="1" ht="13.5">
      <c r="A49" s="120"/>
      <c r="B49" s="3">
        <v>4</v>
      </c>
      <c r="C49" s="19" t="s">
        <v>101</v>
      </c>
      <c r="D49" s="24" t="s">
        <v>102</v>
      </c>
      <c r="E49" s="69"/>
      <c r="F49" s="20"/>
      <c r="G49" s="33"/>
    </row>
    <row r="50" spans="1:9" s="11" customFormat="1" ht="13.5">
      <c r="A50" s="120"/>
      <c r="B50" s="3">
        <v>5</v>
      </c>
      <c r="C50" s="19" t="s">
        <v>103</v>
      </c>
      <c r="D50" s="24" t="s">
        <v>108</v>
      </c>
      <c r="E50" s="24"/>
      <c r="F50" s="20"/>
      <c r="G50" s="33"/>
      <c r="I50" s="11" t="s">
        <v>17</v>
      </c>
    </row>
    <row r="51" spans="1:7" s="11" customFormat="1" ht="13.5">
      <c r="A51" s="120"/>
      <c r="B51" s="15"/>
      <c r="C51" s="19" t="s">
        <v>104</v>
      </c>
      <c r="D51" s="19"/>
      <c r="E51" s="21" t="s">
        <v>16</v>
      </c>
      <c r="F51" s="22">
        <f>SUM(F46:F50)</f>
        <v>0</v>
      </c>
      <c r="G51" s="22">
        <f>SUM(G46:G50)</f>
        <v>0</v>
      </c>
    </row>
    <row r="52" spans="1:6" s="11" customFormat="1" ht="14.25" thickBot="1">
      <c r="A52" s="120"/>
      <c r="B52" s="16"/>
      <c r="C52" s="6"/>
      <c r="D52" s="6"/>
      <c r="E52" s="4"/>
      <c r="F52" s="67"/>
    </row>
    <row r="53" spans="1:6" s="11" customFormat="1" ht="13.5">
      <c r="A53" s="120"/>
      <c r="B53" s="17" t="s">
        <v>60</v>
      </c>
      <c r="C53" s="17"/>
      <c r="D53" s="5"/>
      <c r="E53" s="5"/>
      <c r="F53" s="68"/>
    </row>
    <row r="54" spans="1:7" s="11" customFormat="1" ht="13.5">
      <c r="A54" s="120"/>
      <c r="B54" s="15"/>
      <c r="C54" s="24" t="s">
        <v>61</v>
      </c>
      <c r="D54" s="78" t="s">
        <v>62</v>
      </c>
      <c r="E54" s="78" t="s">
        <v>63</v>
      </c>
      <c r="F54" s="69" t="s">
        <v>80</v>
      </c>
      <c r="G54" s="24" t="s">
        <v>92</v>
      </c>
    </row>
    <row r="55" spans="1:7" s="11" customFormat="1" ht="13.5">
      <c r="A55" s="120"/>
      <c r="B55" s="3">
        <v>1</v>
      </c>
      <c r="C55" s="19"/>
      <c r="D55" s="24"/>
      <c r="E55" s="132"/>
      <c r="F55" s="136"/>
      <c r="G55" s="136"/>
    </row>
    <row r="56" spans="1:7" s="11" customFormat="1" ht="13.5">
      <c r="A56" s="120"/>
      <c r="B56" s="3">
        <v>2</v>
      </c>
      <c r="C56" s="19"/>
      <c r="D56" s="24"/>
      <c r="E56" s="132"/>
      <c r="F56" s="136"/>
      <c r="G56" s="136"/>
    </row>
    <row r="57" spans="1:7" s="11" customFormat="1" ht="13.5">
      <c r="A57" s="120"/>
      <c r="B57" s="3">
        <v>3</v>
      </c>
      <c r="C57" s="19"/>
      <c r="D57" s="24"/>
      <c r="E57" s="32"/>
      <c r="F57" s="136"/>
      <c r="G57" s="136"/>
    </row>
    <row r="58" spans="1:7" s="11" customFormat="1" ht="13.5">
      <c r="A58" s="120"/>
      <c r="B58" s="3">
        <v>4</v>
      </c>
      <c r="C58" s="19"/>
      <c r="D58" s="24">
        <v>0</v>
      </c>
      <c r="E58" s="32">
        <v>0</v>
      </c>
      <c r="F58" s="136">
        <f>SUM(D58*E58)*(0.7)</f>
        <v>0</v>
      </c>
      <c r="G58" s="136">
        <f>F58*$F$24</f>
        <v>0</v>
      </c>
    </row>
    <row r="59" spans="1:7" s="11" customFormat="1" ht="13.5">
      <c r="A59" s="120"/>
      <c r="B59" s="15"/>
      <c r="C59" s="19"/>
      <c r="D59" s="19"/>
      <c r="E59" s="21" t="s">
        <v>65</v>
      </c>
      <c r="F59" s="137">
        <f>SUM(F55:F58)</f>
        <v>0</v>
      </c>
      <c r="G59" s="137">
        <f>SUM(G55:G58)</f>
        <v>0</v>
      </c>
    </row>
    <row r="60" spans="1:6" s="11" customFormat="1" ht="13.5">
      <c r="A60" s="120"/>
      <c r="B60" s="15"/>
      <c r="C60" s="39"/>
      <c r="D60" s="39"/>
      <c r="E60" s="39"/>
      <c r="F60" s="79"/>
    </row>
    <row r="61" spans="1:7" s="11" customFormat="1" ht="14.25" thickBot="1">
      <c r="A61" s="120"/>
      <c r="B61" s="16"/>
      <c r="C61" s="6"/>
      <c r="D61" s="6"/>
      <c r="E61" s="87" t="s">
        <v>18</v>
      </c>
      <c r="F61" s="142">
        <f>F42+F51+F59</f>
        <v>0</v>
      </c>
      <c r="G61" s="142">
        <f>G42+G51+G59</f>
        <v>0</v>
      </c>
    </row>
    <row r="62" spans="1:7" s="11" customFormat="1" ht="21" customHeight="1" thickBot="1">
      <c r="A62" s="120"/>
      <c r="B62" s="176" t="s">
        <v>49</v>
      </c>
      <c r="C62" s="176"/>
      <c r="D62" s="6"/>
      <c r="E62" s="85"/>
      <c r="F62" s="80"/>
      <c r="G62" s="40"/>
    </row>
    <row r="63" spans="1:12" s="11" customFormat="1" ht="14.25" thickBot="1">
      <c r="A63" s="120"/>
      <c r="B63" s="16"/>
      <c r="C63" s="6"/>
      <c r="D63" s="6"/>
      <c r="E63" s="4"/>
      <c r="F63" s="81"/>
      <c r="G63" s="5"/>
      <c r="H63" s="15"/>
      <c r="I63" s="5"/>
      <c r="J63" s="5"/>
      <c r="K63" s="3"/>
      <c r="L63" s="3"/>
    </row>
    <row r="64" spans="1:12" s="11" customFormat="1" ht="13.5">
      <c r="A64" s="120"/>
      <c r="B64" s="7" t="s">
        <v>66</v>
      </c>
      <c r="D64" s="7"/>
      <c r="E64" s="7"/>
      <c r="F64" s="7"/>
      <c r="G64" s="7"/>
      <c r="H64" s="15"/>
      <c r="I64" s="5"/>
      <c r="J64" s="5"/>
      <c r="K64" s="3"/>
      <c r="L64" s="3"/>
    </row>
    <row r="65" spans="1:12" s="11" customFormat="1" ht="13.5">
      <c r="A65" s="120"/>
      <c r="B65" s="5"/>
      <c r="C65" s="34"/>
      <c r="D65" s="133" t="s">
        <v>105</v>
      </c>
      <c r="E65" s="134" t="s">
        <v>106</v>
      </c>
      <c r="F65" s="24" t="s">
        <v>80</v>
      </c>
      <c r="G65" s="24" t="s">
        <v>92</v>
      </c>
      <c r="H65" s="15"/>
      <c r="I65" s="5"/>
      <c r="J65" s="5"/>
      <c r="K65" s="3"/>
      <c r="L65" s="3"/>
    </row>
    <row r="66" spans="1:12" s="11" customFormat="1" ht="13.5">
      <c r="A66" s="120"/>
      <c r="B66" s="3">
        <v>1</v>
      </c>
      <c r="C66" s="19" t="s">
        <v>109</v>
      </c>
      <c r="D66" s="32"/>
      <c r="E66" s="19"/>
      <c r="F66" s="33"/>
      <c r="G66" s="33"/>
      <c r="H66" s="15"/>
      <c r="I66" s="5"/>
      <c r="J66" s="5"/>
      <c r="K66" s="3"/>
      <c r="L66" s="3"/>
    </row>
    <row r="67" spans="1:12" s="11" customFormat="1" ht="13.5">
      <c r="A67" s="120"/>
      <c r="B67" s="3">
        <v>2</v>
      </c>
      <c r="C67" s="19" t="s">
        <v>15</v>
      </c>
      <c r="D67" s="30"/>
      <c r="E67" s="19"/>
      <c r="F67" s="33">
        <f>SUM(D67*E67)*0.8</f>
        <v>0</v>
      </c>
      <c r="G67" s="33">
        <f aca="true" t="shared" si="0" ref="G67:G73">F67*$F$24</f>
        <v>0</v>
      </c>
      <c r="H67" s="15"/>
      <c r="I67" s="5"/>
      <c r="J67" s="5"/>
      <c r="K67" s="3"/>
      <c r="L67" s="3"/>
    </row>
    <row r="68" spans="1:12" s="11" customFormat="1" ht="13.5">
      <c r="A68" s="120"/>
      <c r="B68" s="3">
        <v>3</v>
      </c>
      <c r="C68" s="19" t="s">
        <v>15</v>
      </c>
      <c r="D68" s="30"/>
      <c r="E68" s="19"/>
      <c r="F68" s="33">
        <v>0</v>
      </c>
      <c r="G68" s="33">
        <f t="shared" si="0"/>
        <v>0</v>
      </c>
      <c r="H68" s="15"/>
      <c r="I68" s="5"/>
      <c r="J68" s="5"/>
      <c r="K68" s="3"/>
      <c r="L68" s="3"/>
    </row>
    <row r="69" spans="1:12" s="11" customFormat="1" ht="13.5">
      <c r="A69" s="120"/>
      <c r="B69" s="3">
        <v>4</v>
      </c>
      <c r="C69" s="19" t="s">
        <v>15</v>
      </c>
      <c r="D69" s="30"/>
      <c r="E69" s="19"/>
      <c r="F69" s="33">
        <v>0</v>
      </c>
      <c r="G69" s="33">
        <f t="shared" si="0"/>
        <v>0</v>
      </c>
      <c r="H69" s="15"/>
      <c r="I69" s="5"/>
      <c r="J69" s="5"/>
      <c r="K69" s="3"/>
      <c r="L69" s="3"/>
    </row>
    <row r="70" spans="1:12" s="11" customFormat="1" ht="13.5">
      <c r="A70" s="120"/>
      <c r="B70" s="3">
        <v>5</v>
      </c>
      <c r="C70" s="19" t="s">
        <v>15</v>
      </c>
      <c r="D70" s="30"/>
      <c r="E70" s="19"/>
      <c r="F70" s="33">
        <v>0</v>
      </c>
      <c r="G70" s="33">
        <f t="shared" si="0"/>
        <v>0</v>
      </c>
      <c r="H70" s="15"/>
      <c r="I70" s="5"/>
      <c r="J70" s="5"/>
      <c r="K70" s="3"/>
      <c r="L70" s="3"/>
    </row>
    <row r="71" spans="1:12" s="11" customFormat="1" ht="13.5">
      <c r="A71" s="120"/>
      <c r="B71" s="3">
        <v>6</v>
      </c>
      <c r="C71" s="19" t="s">
        <v>15</v>
      </c>
      <c r="D71" s="30"/>
      <c r="E71" s="19"/>
      <c r="F71" s="33">
        <v>0</v>
      </c>
      <c r="G71" s="33">
        <f t="shared" si="0"/>
        <v>0</v>
      </c>
      <c r="H71" s="15"/>
      <c r="I71" s="5"/>
      <c r="J71" s="5"/>
      <c r="K71" s="3"/>
      <c r="L71" s="3"/>
    </row>
    <row r="72" spans="1:12" s="11" customFormat="1" ht="13.5">
      <c r="A72" s="120"/>
      <c r="B72" s="3">
        <v>7</v>
      </c>
      <c r="C72" s="19" t="s">
        <v>15</v>
      </c>
      <c r="D72" s="30"/>
      <c r="E72" s="19"/>
      <c r="F72" s="33">
        <v>0</v>
      </c>
      <c r="G72" s="33">
        <f t="shared" si="0"/>
        <v>0</v>
      </c>
      <c r="H72" s="15"/>
      <c r="I72" s="5"/>
      <c r="J72" s="5"/>
      <c r="K72" s="3"/>
      <c r="L72" s="3"/>
    </row>
    <row r="73" spans="1:12" s="11" customFormat="1" ht="13.5">
      <c r="A73" s="120"/>
      <c r="B73" s="3">
        <v>8</v>
      </c>
      <c r="C73" s="19"/>
      <c r="D73" s="30"/>
      <c r="E73" s="19"/>
      <c r="F73" s="33">
        <v>0</v>
      </c>
      <c r="G73" s="33">
        <f t="shared" si="0"/>
        <v>0</v>
      </c>
      <c r="H73" s="15"/>
      <c r="I73" s="5"/>
      <c r="J73" s="5"/>
      <c r="K73" s="3"/>
      <c r="L73" s="3"/>
    </row>
    <row r="74" spans="1:12" s="11" customFormat="1" ht="13.5">
      <c r="A74" s="120"/>
      <c r="B74" s="5"/>
      <c r="C74" s="34"/>
      <c r="D74" s="19"/>
      <c r="E74" s="21" t="s">
        <v>44</v>
      </c>
      <c r="F74" s="70">
        <f>SUM(F66:F73)</f>
        <v>0</v>
      </c>
      <c r="G74" s="70">
        <f>SUM(G66:G73)</f>
        <v>0</v>
      </c>
      <c r="H74" s="5"/>
      <c r="I74" s="5"/>
      <c r="J74" s="5"/>
      <c r="K74" s="5"/>
      <c r="L74" s="5"/>
    </row>
    <row r="75" spans="1:12" s="11" customFormat="1" ht="14.25" thickBot="1">
      <c r="A75" s="120"/>
      <c r="B75" s="6"/>
      <c r="C75" s="16"/>
      <c r="D75" s="6"/>
      <c r="E75" s="4"/>
      <c r="F75" s="82"/>
      <c r="H75" s="5"/>
      <c r="I75" s="5"/>
      <c r="J75" s="5"/>
      <c r="K75" s="5"/>
      <c r="L75" s="5"/>
    </row>
    <row r="76" spans="1:12" s="11" customFormat="1" ht="14.25" thickBot="1">
      <c r="A76" s="120"/>
      <c r="B76" s="6"/>
      <c r="C76" s="16"/>
      <c r="D76" s="6"/>
      <c r="E76" s="4"/>
      <c r="F76" s="82"/>
      <c r="H76" s="5"/>
      <c r="I76" s="5"/>
      <c r="J76" s="5"/>
      <c r="K76" s="5"/>
      <c r="L76" s="5"/>
    </row>
    <row r="77" spans="1:7" s="11" customFormat="1" ht="13.5">
      <c r="A77" s="120"/>
      <c r="B77" s="7" t="s">
        <v>87</v>
      </c>
      <c r="C77" s="7"/>
      <c r="D77" s="7"/>
      <c r="E77" s="5"/>
      <c r="F77" s="5"/>
      <c r="G77" s="5"/>
    </row>
    <row r="78" spans="1:7" s="11" customFormat="1" ht="13.5">
      <c r="A78" s="120"/>
      <c r="B78" s="3">
        <v>1</v>
      </c>
      <c r="C78" s="177"/>
      <c r="D78" s="178"/>
      <c r="E78" s="24"/>
      <c r="F78" s="143"/>
      <c r="G78" s="143">
        <f>F78*F24</f>
        <v>0</v>
      </c>
    </row>
    <row r="79" spans="1:7" s="11" customFormat="1" ht="13.5">
      <c r="A79" s="120"/>
      <c r="B79" s="15"/>
      <c r="C79" s="179"/>
      <c r="D79" s="180"/>
      <c r="E79" s="24"/>
      <c r="F79" s="144"/>
      <c r="G79" s="144"/>
    </row>
    <row r="80" spans="1:7" s="11" customFormat="1" ht="13.5">
      <c r="A80" s="120"/>
      <c r="B80" s="15"/>
      <c r="C80" s="19"/>
      <c r="D80" s="19"/>
      <c r="E80" s="24"/>
      <c r="F80" s="144"/>
      <c r="G80" s="144"/>
    </row>
    <row r="81" spans="1:7" s="11" customFormat="1" ht="13.5">
      <c r="A81" s="120"/>
      <c r="B81" s="15"/>
      <c r="C81" s="35"/>
      <c r="D81" s="20"/>
      <c r="E81" s="24"/>
      <c r="F81" s="144"/>
      <c r="G81" s="144"/>
    </row>
    <row r="82" spans="1:7" s="11" customFormat="1" ht="13.5">
      <c r="A82" s="120"/>
      <c r="B82" s="15"/>
      <c r="C82" s="35"/>
      <c r="D82" s="31"/>
      <c r="E82" s="24"/>
      <c r="F82" s="143"/>
      <c r="G82" s="143">
        <f>F82*F24</f>
        <v>0</v>
      </c>
    </row>
    <row r="83" spans="1:7" s="11" customFormat="1" ht="13.5">
      <c r="A83" s="120"/>
      <c r="B83" s="5"/>
      <c r="C83" s="19"/>
      <c r="D83" s="19"/>
      <c r="E83" s="21" t="s">
        <v>19</v>
      </c>
      <c r="F83" s="145">
        <f>SUM(F78:F82)</f>
        <v>0</v>
      </c>
      <c r="G83" s="145">
        <f>SUM(G78:G82)</f>
        <v>0</v>
      </c>
    </row>
    <row r="84" spans="1:12" s="11" customFormat="1" ht="14.25" thickBot="1">
      <c r="A84" s="120"/>
      <c r="B84" s="6"/>
      <c r="C84" s="6"/>
      <c r="D84" s="6"/>
      <c r="E84" s="6"/>
      <c r="F84" s="6"/>
      <c r="G84" s="39"/>
      <c r="H84" s="5"/>
      <c r="I84" s="5"/>
      <c r="J84" s="5"/>
      <c r="K84" s="5"/>
      <c r="L84" s="5"/>
    </row>
    <row r="85" spans="1:12" s="11" customFormat="1" ht="13.5">
      <c r="A85" s="120"/>
      <c r="B85" s="7" t="s">
        <v>88</v>
      </c>
      <c r="C85" s="7"/>
      <c r="D85" s="7"/>
      <c r="E85" s="5"/>
      <c r="F85" s="5"/>
      <c r="G85" s="5"/>
      <c r="H85" s="5"/>
      <c r="I85" s="5"/>
      <c r="J85" s="5"/>
      <c r="K85" s="5"/>
      <c r="L85" s="5"/>
    </row>
    <row r="86" spans="1:12" s="11" customFormat="1" ht="13.5">
      <c r="A86" s="120"/>
      <c r="B86" s="15"/>
      <c r="C86" s="24"/>
      <c r="D86" s="78"/>
      <c r="E86" s="78"/>
      <c r="F86" s="24" t="s">
        <v>80</v>
      </c>
      <c r="G86" s="24" t="s">
        <v>92</v>
      </c>
      <c r="H86" s="5"/>
      <c r="I86" s="5"/>
      <c r="J86" s="5"/>
      <c r="K86" s="5"/>
      <c r="L86" s="5"/>
    </row>
    <row r="87" spans="1:12" s="11" customFormat="1" ht="13.5">
      <c r="A87" s="120"/>
      <c r="B87" s="3">
        <v>1</v>
      </c>
      <c r="C87" s="19"/>
      <c r="D87" s="19"/>
      <c r="E87" s="19"/>
      <c r="F87" s="20">
        <v>0</v>
      </c>
      <c r="G87" s="125">
        <f aca="true" t="shared" si="1" ref="G87:G92">F87*$F$24</f>
        <v>0</v>
      </c>
      <c r="H87" s="5"/>
      <c r="I87" s="5"/>
      <c r="J87" s="5"/>
      <c r="K87" s="5"/>
      <c r="L87" s="5"/>
    </row>
    <row r="88" spans="1:12" s="11" customFormat="1" ht="13.5">
      <c r="A88" s="120"/>
      <c r="B88" s="3">
        <v>4</v>
      </c>
      <c r="C88" s="19"/>
      <c r="D88" s="19"/>
      <c r="E88" s="19"/>
      <c r="F88" s="20">
        <v>0</v>
      </c>
      <c r="G88" s="125">
        <f t="shared" si="1"/>
        <v>0</v>
      </c>
      <c r="H88" s="5"/>
      <c r="I88" s="5"/>
      <c r="J88" s="5"/>
      <c r="K88" s="5"/>
      <c r="L88" s="5"/>
    </row>
    <row r="89" spans="1:12" s="11" customFormat="1" ht="13.5">
      <c r="A89" s="120"/>
      <c r="B89" s="3">
        <v>5</v>
      </c>
      <c r="C89" s="19"/>
      <c r="D89" s="19"/>
      <c r="E89" s="19"/>
      <c r="F89" s="20">
        <v>0</v>
      </c>
      <c r="G89" s="125">
        <f t="shared" si="1"/>
        <v>0</v>
      </c>
      <c r="H89" s="5"/>
      <c r="I89" s="5"/>
      <c r="J89" s="5"/>
      <c r="K89" s="5"/>
      <c r="L89" s="5"/>
    </row>
    <row r="90" spans="1:12" s="11" customFormat="1" ht="13.5">
      <c r="A90" s="120"/>
      <c r="B90" s="3">
        <v>6</v>
      </c>
      <c r="C90" s="19"/>
      <c r="D90" s="19"/>
      <c r="E90" s="19"/>
      <c r="F90" s="20">
        <v>0</v>
      </c>
      <c r="G90" s="125">
        <f t="shared" si="1"/>
        <v>0</v>
      </c>
      <c r="H90" s="5"/>
      <c r="I90" s="5"/>
      <c r="J90" s="5"/>
      <c r="K90" s="5"/>
      <c r="L90" s="5"/>
    </row>
    <row r="91" spans="1:12" s="11" customFormat="1" ht="13.5">
      <c r="A91" s="120"/>
      <c r="B91" s="3">
        <v>7</v>
      </c>
      <c r="C91" s="19"/>
      <c r="D91" s="19"/>
      <c r="E91" s="19"/>
      <c r="F91" s="20">
        <v>0</v>
      </c>
      <c r="G91" s="125">
        <f t="shared" si="1"/>
        <v>0</v>
      </c>
      <c r="H91" s="5"/>
      <c r="I91" s="5"/>
      <c r="J91" s="5"/>
      <c r="K91" s="5"/>
      <c r="L91" s="5"/>
    </row>
    <row r="92" spans="1:12" s="11" customFormat="1" ht="13.5">
      <c r="A92" s="120"/>
      <c r="B92" s="3">
        <v>8</v>
      </c>
      <c r="C92" s="19"/>
      <c r="D92" s="19"/>
      <c r="E92" s="19"/>
      <c r="F92" s="20">
        <v>0</v>
      </c>
      <c r="G92" s="125">
        <f t="shared" si="1"/>
        <v>0</v>
      </c>
      <c r="H92" s="5"/>
      <c r="I92" s="5"/>
      <c r="J92" s="5"/>
      <c r="K92" s="5"/>
      <c r="L92" s="5"/>
    </row>
    <row r="93" spans="1:12" s="11" customFormat="1" ht="13.5">
      <c r="A93" s="120"/>
      <c r="B93" s="15"/>
      <c r="C93" s="19"/>
      <c r="D93" s="19"/>
      <c r="E93" s="21" t="s">
        <v>20</v>
      </c>
      <c r="F93" s="22">
        <f>SUM(F87:F92)</f>
        <v>0</v>
      </c>
      <c r="G93" s="22">
        <f>SUM(G87:G92)</f>
        <v>0</v>
      </c>
      <c r="H93" s="5"/>
      <c r="I93" s="5"/>
      <c r="J93" s="5"/>
      <c r="K93" s="5"/>
      <c r="L93" s="5"/>
    </row>
    <row r="94" spans="1:12" s="11" customFormat="1" ht="14.25" thickBot="1">
      <c r="A94" s="120"/>
      <c r="B94" s="6"/>
      <c r="C94" s="6"/>
      <c r="D94" s="6"/>
      <c r="E94" s="6"/>
      <c r="F94" s="6"/>
      <c r="G94" s="5"/>
      <c r="H94" s="5"/>
      <c r="I94" s="5"/>
      <c r="J94" s="5"/>
      <c r="K94" s="5"/>
      <c r="L94" s="5"/>
    </row>
    <row r="95" spans="1:12" s="11" customFormat="1" ht="13.5">
      <c r="A95" s="120"/>
      <c r="B95" s="7" t="s">
        <v>89</v>
      </c>
      <c r="C95" s="7"/>
      <c r="D95" s="7"/>
      <c r="E95" s="7"/>
      <c r="F95" s="7"/>
      <c r="G95" s="5"/>
      <c r="H95" s="5"/>
      <c r="I95" s="5"/>
      <c r="J95" s="5"/>
      <c r="K95" s="5"/>
      <c r="L95" s="5"/>
    </row>
    <row r="96" spans="1:12" s="11" customFormat="1" ht="13.5">
      <c r="A96" s="120"/>
      <c r="B96" s="15"/>
      <c r="C96" s="24"/>
      <c r="D96" s="78"/>
      <c r="E96" s="78"/>
      <c r="F96" s="24" t="s">
        <v>80</v>
      </c>
      <c r="G96" s="24" t="s">
        <v>92</v>
      </c>
      <c r="H96" s="5"/>
      <c r="I96" s="5"/>
      <c r="J96" s="5"/>
      <c r="K96" s="5"/>
      <c r="L96" s="5"/>
    </row>
    <row r="97" spans="1:12" s="11" customFormat="1" ht="13.5">
      <c r="A97" s="120"/>
      <c r="B97" s="3">
        <v>1</v>
      </c>
      <c r="C97" s="19" t="s">
        <v>107</v>
      </c>
      <c r="D97" s="19"/>
      <c r="E97" s="135"/>
      <c r="F97" s="143"/>
      <c r="G97" s="143"/>
      <c r="H97" s="5"/>
      <c r="I97" s="5"/>
      <c r="J97" s="5"/>
      <c r="K97" s="5"/>
      <c r="L97" s="5"/>
    </row>
    <row r="98" spans="1:12" s="11" customFormat="1" ht="13.5">
      <c r="A98" s="120"/>
      <c r="B98" s="3">
        <v>2</v>
      </c>
      <c r="C98" s="19" t="s">
        <v>110</v>
      </c>
      <c r="D98" s="19"/>
      <c r="E98" s="144"/>
      <c r="F98" s="143"/>
      <c r="G98" s="143"/>
      <c r="H98" s="5"/>
      <c r="I98" s="5"/>
      <c r="J98" s="5"/>
      <c r="K98" s="5"/>
      <c r="L98" s="5"/>
    </row>
    <row r="99" spans="1:12" s="11" customFormat="1" ht="13.5">
      <c r="A99" s="120"/>
      <c r="B99" s="3">
        <v>3</v>
      </c>
      <c r="C99" s="19" t="s">
        <v>111</v>
      </c>
      <c r="D99" s="19"/>
      <c r="E99" s="144"/>
      <c r="F99" s="143"/>
      <c r="G99" s="143"/>
      <c r="H99" s="5"/>
      <c r="I99" s="5"/>
      <c r="J99" s="5"/>
      <c r="K99" s="5"/>
      <c r="L99" s="5"/>
    </row>
    <row r="100" spans="1:12" s="11" customFormat="1" ht="13.5">
      <c r="A100" s="120"/>
      <c r="B100" s="3">
        <v>4</v>
      </c>
      <c r="C100" s="19" t="s">
        <v>15</v>
      </c>
      <c r="D100" s="19"/>
      <c r="E100" s="19"/>
      <c r="F100" s="143">
        <v>0</v>
      </c>
      <c r="G100" s="143">
        <f>F100*$F$24</f>
        <v>0</v>
      </c>
      <c r="H100" s="5"/>
      <c r="I100" s="5"/>
      <c r="J100" s="5"/>
      <c r="K100" s="5"/>
      <c r="L100" s="5"/>
    </row>
    <row r="101" spans="1:12" s="11" customFormat="1" ht="13.5">
      <c r="A101" s="120"/>
      <c r="B101" s="3">
        <v>5</v>
      </c>
      <c r="C101" s="19" t="s">
        <v>15</v>
      </c>
      <c r="D101" s="19"/>
      <c r="E101" s="19"/>
      <c r="F101" s="143">
        <v>0</v>
      </c>
      <c r="G101" s="143">
        <f>F101*$F$24</f>
        <v>0</v>
      </c>
      <c r="H101" s="5"/>
      <c r="I101" s="5"/>
      <c r="J101" s="5"/>
      <c r="K101" s="5"/>
      <c r="L101" s="5"/>
    </row>
    <row r="102" spans="1:12" s="11" customFormat="1" ht="13.5">
      <c r="A102" s="120"/>
      <c r="B102" s="3">
        <v>6</v>
      </c>
      <c r="C102" s="19" t="s">
        <v>15</v>
      </c>
      <c r="D102" s="19"/>
      <c r="E102" s="19"/>
      <c r="F102" s="143">
        <v>0</v>
      </c>
      <c r="G102" s="143">
        <f>F102*$F$24</f>
        <v>0</v>
      </c>
      <c r="H102" s="5"/>
      <c r="I102" s="5"/>
      <c r="J102" s="5"/>
      <c r="K102" s="5"/>
      <c r="L102" s="5"/>
    </row>
    <row r="103" spans="1:12" s="11" customFormat="1" ht="13.5">
      <c r="A103" s="120"/>
      <c r="B103" s="15"/>
      <c r="C103" s="19"/>
      <c r="D103" s="19"/>
      <c r="E103" s="21" t="s">
        <v>21</v>
      </c>
      <c r="F103" s="145">
        <f>SUM(F97:F102)</f>
        <v>0</v>
      </c>
      <c r="G103" s="145">
        <f>SUM(G97:G102)</f>
        <v>0</v>
      </c>
      <c r="H103" s="5"/>
      <c r="I103" s="5"/>
      <c r="J103" s="5"/>
      <c r="K103" s="5"/>
      <c r="L103" s="5"/>
    </row>
    <row r="104" spans="1:12" s="11" customFormat="1" ht="14.25" thickBot="1">
      <c r="A104" s="120"/>
      <c r="B104" s="16"/>
      <c r="C104" s="6"/>
      <c r="D104" s="6"/>
      <c r="E104" s="4"/>
      <c r="F104" s="81"/>
      <c r="G104" s="5"/>
      <c r="H104" s="5"/>
      <c r="I104" s="5"/>
      <c r="J104" s="5"/>
      <c r="K104" s="5"/>
      <c r="L104" s="5"/>
    </row>
    <row r="105" spans="1:8" s="11" customFormat="1" ht="14.25" thickBot="1">
      <c r="A105" s="120"/>
      <c r="B105" s="6"/>
      <c r="C105" s="83"/>
      <c r="D105" s="83"/>
      <c r="E105" s="83"/>
      <c r="F105" s="83"/>
      <c r="G105" s="9"/>
      <c r="H105" s="9"/>
    </row>
    <row r="106" spans="1:7" s="11" customFormat="1" ht="13.5" thickBot="1">
      <c r="A106" s="120"/>
      <c r="B106" s="42"/>
      <c r="C106" s="42"/>
      <c r="D106" s="42"/>
      <c r="E106" s="86" t="s">
        <v>38</v>
      </c>
      <c r="F106" s="146">
        <f>F74+F83+F93+F103</f>
        <v>0</v>
      </c>
      <c r="G106" s="146">
        <f>G74+G83+G93+G103</f>
        <v>0</v>
      </c>
    </row>
    <row r="107" spans="1:6" s="11" customFormat="1" ht="17.25" thickBot="1">
      <c r="A107" s="120"/>
      <c r="B107" s="181" t="s">
        <v>50</v>
      </c>
      <c r="C107" s="181"/>
      <c r="D107" s="88"/>
      <c r="E107" s="90"/>
      <c r="F107" s="91"/>
    </row>
    <row r="108" spans="1:8" s="11" customFormat="1" ht="13.5">
      <c r="A108" s="120"/>
      <c r="B108" s="10" t="s">
        <v>90</v>
      </c>
      <c r="C108" s="10"/>
      <c r="D108" s="10"/>
      <c r="E108" s="10"/>
      <c r="F108" s="10"/>
      <c r="G108" s="10"/>
      <c r="H108" s="10"/>
    </row>
    <row r="109" spans="1:7" s="11" customFormat="1" ht="12.75">
      <c r="A109" s="120"/>
      <c r="B109" s="36" t="s">
        <v>22</v>
      </c>
      <c r="C109" s="36" t="s">
        <v>23</v>
      </c>
      <c r="D109" s="36" t="s">
        <v>24</v>
      </c>
      <c r="E109" s="36" t="s">
        <v>25</v>
      </c>
      <c r="F109" s="36" t="s">
        <v>26</v>
      </c>
      <c r="G109" s="36" t="s">
        <v>27</v>
      </c>
    </row>
    <row r="110" spans="1:7" s="11" customFormat="1" ht="33.75">
      <c r="A110" s="120"/>
      <c r="B110" s="29" t="s">
        <v>45</v>
      </c>
      <c r="C110" s="37" t="s">
        <v>28</v>
      </c>
      <c r="D110" s="37" t="s">
        <v>29</v>
      </c>
      <c r="E110" s="37" t="s">
        <v>46</v>
      </c>
      <c r="F110" s="37" t="s">
        <v>81</v>
      </c>
      <c r="G110" s="37" t="s">
        <v>47</v>
      </c>
    </row>
    <row r="111" spans="1:7" s="11" customFormat="1" ht="13.5">
      <c r="A111" s="120"/>
      <c r="B111" s="19"/>
      <c r="C111" s="28"/>
      <c r="D111" s="20">
        <v>0</v>
      </c>
      <c r="E111" s="20">
        <v>0</v>
      </c>
      <c r="F111" s="27">
        <v>0</v>
      </c>
      <c r="G111" s="20">
        <v>0</v>
      </c>
    </row>
    <row r="112" spans="1:7" s="11" customFormat="1" ht="13.5">
      <c r="A112" s="120"/>
      <c r="B112" s="19"/>
      <c r="C112" s="28"/>
      <c r="D112" s="20">
        <v>0</v>
      </c>
      <c r="E112" s="20">
        <v>0</v>
      </c>
      <c r="F112" s="27">
        <v>0</v>
      </c>
      <c r="G112" s="20">
        <v>0</v>
      </c>
    </row>
    <row r="113" spans="1:7" s="11" customFormat="1" ht="13.5">
      <c r="A113" s="120"/>
      <c r="B113" s="19"/>
      <c r="C113" s="28"/>
      <c r="D113" s="20">
        <v>0</v>
      </c>
      <c r="E113" s="20">
        <v>0</v>
      </c>
      <c r="F113" s="27">
        <v>0</v>
      </c>
      <c r="G113" s="20">
        <v>0</v>
      </c>
    </row>
    <row r="114" spans="1:7" s="11" customFormat="1" ht="13.5">
      <c r="A114" s="120"/>
      <c r="B114" s="26"/>
      <c r="C114" s="26"/>
      <c r="D114" s="26"/>
      <c r="E114" s="26"/>
      <c r="F114" s="21" t="s">
        <v>31</v>
      </c>
      <c r="G114" s="22">
        <f>SUM(G111:G113)</f>
        <v>0</v>
      </c>
    </row>
    <row r="115" spans="1:7" s="11" customFormat="1" ht="13.5" thickBot="1">
      <c r="A115" s="120"/>
      <c r="B115" s="84"/>
      <c r="C115" s="84"/>
      <c r="D115" s="84"/>
      <c r="E115" s="84"/>
      <c r="F115" s="84"/>
      <c r="G115" s="84"/>
    </row>
    <row r="116" spans="1:8" s="11" customFormat="1" ht="13.5">
      <c r="A116" s="120"/>
      <c r="B116" s="7" t="s">
        <v>91</v>
      </c>
      <c r="C116" s="7"/>
      <c r="D116" s="7"/>
      <c r="E116" s="8"/>
      <c r="F116" s="8"/>
      <c r="G116" s="8"/>
      <c r="H116" s="8"/>
    </row>
    <row r="117" spans="1:8" s="11" customFormat="1" ht="12.75">
      <c r="A117" s="120"/>
      <c r="B117" s="1"/>
      <c r="C117" s="36" t="s">
        <v>22</v>
      </c>
      <c r="D117" s="36" t="s">
        <v>23</v>
      </c>
      <c r="E117" s="36" t="s">
        <v>24</v>
      </c>
      <c r="F117" s="36" t="s">
        <v>25</v>
      </c>
      <c r="G117" s="36" t="s">
        <v>26</v>
      </c>
      <c r="H117"/>
    </row>
    <row r="118" spans="1:7" s="11" customFormat="1" ht="45">
      <c r="A118" s="120"/>
      <c r="B118" s="29" t="s">
        <v>43</v>
      </c>
      <c r="C118" s="37" t="s">
        <v>28</v>
      </c>
      <c r="D118" s="37" t="s">
        <v>29</v>
      </c>
      <c r="E118" s="37" t="s">
        <v>48</v>
      </c>
      <c r="F118" s="37" t="s">
        <v>82</v>
      </c>
      <c r="G118" s="37" t="s">
        <v>30</v>
      </c>
    </row>
    <row r="119" spans="1:7" s="11" customFormat="1" ht="13.5">
      <c r="A119" s="120"/>
      <c r="B119" s="19" t="s">
        <v>17</v>
      </c>
      <c r="C119" s="28"/>
      <c r="D119" s="20">
        <v>0</v>
      </c>
      <c r="E119" s="20">
        <v>0</v>
      </c>
      <c r="F119" s="27">
        <v>0</v>
      </c>
      <c r="G119" s="20">
        <v>0</v>
      </c>
    </row>
    <row r="120" spans="1:7" s="11" customFormat="1" ht="13.5">
      <c r="A120" s="120"/>
      <c r="B120" s="19" t="s">
        <v>17</v>
      </c>
      <c r="C120" s="28"/>
      <c r="D120" s="20">
        <v>0</v>
      </c>
      <c r="E120" s="20">
        <v>0</v>
      </c>
      <c r="F120" s="27">
        <v>0</v>
      </c>
      <c r="G120" s="20">
        <v>0</v>
      </c>
    </row>
    <row r="121" spans="1:7" s="11" customFormat="1" ht="13.5">
      <c r="A121" s="120"/>
      <c r="B121" s="19" t="s">
        <v>17</v>
      </c>
      <c r="C121" s="28"/>
      <c r="D121" s="20">
        <v>0</v>
      </c>
      <c r="E121" s="20">
        <v>0</v>
      </c>
      <c r="F121" s="27">
        <v>0</v>
      </c>
      <c r="G121" s="20">
        <v>0</v>
      </c>
    </row>
    <row r="122" spans="1:7" s="11" customFormat="1" ht="13.5">
      <c r="A122" s="120"/>
      <c r="B122" s="19" t="s">
        <v>17</v>
      </c>
      <c r="C122" s="28"/>
      <c r="D122" s="20">
        <v>0</v>
      </c>
      <c r="E122" s="20">
        <v>0</v>
      </c>
      <c r="F122" s="27">
        <v>0</v>
      </c>
      <c r="G122" s="20">
        <v>0</v>
      </c>
    </row>
    <row r="123" spans="1:7" s="11" customFormat="1" ht="13.5">
      <c r="A123" s="120"/>
      <c r="B123" s="26"/>
      <c r="C123" s="26"/>
      <c r="D123" s="26"/>
      <c r="E123" s="26"/>
      <c r="F123" s="21" t="s">
        <v>32</v>
      </c>
      <c r="G123" s="22">
        <f>SUM(G119:G122)</f>
        <v>0</v>
      </c>
    </row>
    <row r="124" spans="1:7" s="11" customFormat="1" ht="13.5">
      <c r="A124" s="120"/>
      <c r="B124" s="92"/>
      <c r="C124" s="92"/>
      <c r="D124" s="92"/>
      <c r="E124" s="92"/>
      <c r="F124" s="93"/>
      <c r="G124" s="94"/>
    </row>
    <row r="125" spans="1:7" s="11" customFormat="1" ht="13.5" thickBot="1">
      <c r="A125" s="120"/>
      <c r="B125" s="13"/>
      <c r="C125" s="13"/>
      <c r="D125" s="13"/>
      <c r="E125" s="13"/>
      <c r="F125" s="86" t="s">
        <v>41</v>
      </c>
      <c r="G125" s="89">
        <f>G114+G123</f>
        <v>0</v>
      </c>
    </row>
    <row r="126" spans="1:6" s="11" customFormat="1" ht="13.5">
      <c r="A126" s="120"/>
      <c r="B126" s="7" t="s">
        <v>69</v>
      </c>
      <c r="F126" s="40"/>
    </row>
    <row r="127" spans="1:5" s="11" customFormat="1" ht="13.5">
      <c r="A127" s="120"/>
      <c r="B127" s="38"/>
      <c r="C127" s="38"/>
      <c r="D127" s="24" t="s">
        <v>83</v>
      </c>
      <c r="E127" s="24" t="s">
        <v>92</v>
      </c>
    </row>
    <row r="128" spans="1:7" s="11" customFormat="1" ht="13.5">
      <c r="A128" s="120"/>
      <c r="B128" s="38" t="s">
        <v>54</v>
      </c>
      <c r="C128" s="19" t="s">
        <v>67</v>
      </c>
      <c r="D128" s="136">
        <f>F42</f>
        <v>0</v>
      </c>
      <c r="E128" s="136">
        <f>G42</f>
        <v>0</v>
      </c>
      <c r="F128" s="40"/>
      <c r="G128" s="40"/>
    </row>
    <row r="129" spans="1:7" s="11" customFormat="1" ht="13.5">
      <c r="A129" s="120"/>
      <c r="B129" s="38"/>
      <c r="C129" s="19" t="s">
        <v>33</v>
      </c>
      <c r="D129" s="136">
        <f>F51</f>
        <v>0</v>
      </c>
      <c r="E129" s="136">
        <f>G51</f>
        <v>0</v>
      </c>
      <c r="F129" s="40"/>
      <c r="G129" s="40"/>
    </row>
    <row r="130" spans="1:7" s="11" customFormat="1" ht="13.5">
      <c r="A130" s="120"/>
      <c r="B130" s="38"/>
      <c r="C130" s="19" t="s">
        <v>68</v>
      </c>
      <c r="D130" s="136">
        <f>F59</f>
        <v>0</v>
      </c>
      <c r="E130" s="136">
        <f>G59</f>
        <v>0</v>
      </c>
      <c r="F130" s="40"/>
      <c r="G130" s="40"/>
    </row>
    <row r="131" spans="1:7" s="11" customFormat="1" ht="13.5">
      <c r="A131" s="120"/>
      <c r="B131" s="38"/>
      <c r="C131" s="34" t="s">
        <v>18</v>
      </c>
      <c r="D131" s="137">
        <f>SUM(D128:D130)</f>
        <v>0</v>
      </c>
      <c r="E131" s="137">
        <f>SUM(E128:E130)</f>
        <v>0</v>
      </c>
      <c r="F131" s="40"/>
      <c r="G131" s="40"/>
    </row>
    <row r="132" spans="1:7" s="11" customFormat="1" ht="13.5">
      <c r="A132" s="120"/>
      <c r="B132" s="38"/>
      <c r="C132" s="38"/>
      <c r="D132" s="138"/>
      <c r="E132" s="138"/>
      <c r="F132" s="40"/>
      <c r="G132" s="40"/>
    </row>
    <row r="133" spans="1:7" s="11" customFormat="1" ht="13.5">
      <c r="A133" s="120"/>
      <c r="B133" s="38"/>
      <c r="C133" s="38"/>
      <c r="D133" s="138"/>
      <c r="E133" s="138"/>
      <c r="F133" s="40"/>
      <c r="G133" s="40"/>
    </row>
    <row r="134" spans="1:7" s="11" customFormat="1" ht="13.5">
      <c r="A134" s="120"/>
      <c r="B134" s="38" t="s">
        <v>34</v>
      </c>
      <c r="C134" s="19" t="s">
        <v>35</v>
      </c>
      <c r="D134" s="136">
        <f>F74</f>
        <v>0</v>
      </c>
      <c r="E134" s="136">
        <f>G74</f>
        <v>0</v>
      </c>
      <c r="F134" s="40"/>
      <c r="G134" s="40"/>
    </row>
    <row r="135" spans="1:7" s="11" customFormat="1" ht="13.5">
      <c r="A135" s="120"/>
      <c r="B135" s="38"/>
      <c r="C135" s="19" t="s">
        <v>36</v>
      </c>
      <c r="D135" s="136">
        <f>F83</f>
        <v>0</v>
      </c>
      <c r="E135" s="136">
        <f>G83</f>
        <v>0</v>
      </c>
      <c r="F135" s="40"/>
      <c r="G135" s="40"/>
    </row>
    <row r="136" spans="1:7" s="11" customFormat="1" ht="13.5">
      <c r="A136" s="120"/>
      <c r="B136" s="38"/>
      <c r="C136" s="19" t="s">
        <v>37</v>
      </c>
      <c r="D136" s="136">
        <f>F93</f>
        <v>0</v>
      </c>
      <c r="E136" s="136">
        <f>G93</f>
        <v>0</v>
      </c>
      <c r="F136" s="40"/>
      <c r="G136" s="40"/>
    </row>
    <row r="137" spans="1:7" s="11" customFormat="1" ht="13.5">
      <c r="A137" s="120"/>
      <c r="B137" s="38"/>
      <c r="C137" s="19" t="s">
        <v>84</v>
      </c>
      <c r="D137" s="136">
        <f>F103</f>
        <v>0</v>
      </c>
      <c r="E137" s="136">
        <f>G103</f>
        <v>0</v>
      </c>
      <c r="F137" s="40"/>
      <c r="G137" s="40"/>
    </row>
    <row r="138" spans="1:7" s="11" customFormat="1" ht="13.5">
      <c r="A138" s="120"/>
      <c r="B138" s="38"/>
      <c r="C138" s="34" t="s">
        <v>38</v>
      </c>
      <c r="D138" s="137">
        <f>SUM(D134:D137)</f>
        <v>0</v>
      </c>
      <c r="E138" s="137">
        <f>SUM(E134:E137)</f>
        <v>0</v>
      </c>
      <c r="F138" s="40"/>
      <c r="G138" s="40"/>
    </row>
    <row r="139" spans="1:5" s="11" customFormat="1" ht="13.5">
      <c r="A139" s="120"/>
      <c r="C139" s="15"/>
      <c r="D139" s="139"/>
      <c r="E139" s="139"/>
    </row>
    <row r="140" spans="1:5" s="11" customFormat="1" ht="13.5">
      <c r="A140" s="120"/>
      <c r="B140" s="15" t="s">
        <v>39</v>
      </c>
      <c r="C140" s="19" t="s">
        <v>40</v>
      </c>
      <c r="D140" s="136">
        <f>SUM(E111:E113)</f>
        <v>0</v>
      </c>
      <c r="E140" s="136">
        <f>SUM(F111:F113)</f>
        <v>0</v>
      </c>
    </row>
    <row r="141" spans="1:5" s="11" customFormat="1" ht="13.5">
      <c r="A141" s="120"/>
      <c r="B141" s="15"/>
      <c r="C141" s="19" t="s">
        <v>70</v>
      </c>
      <c r="D141" s="136">
        <f>SUM(E119:E122)</f>
        <v>0</v>
      </c>
      <c r="E141" s="136">
        <f>SUM(F119:F122)</f>
        <v>0</v>
      </c>
    </row>
    <row r="142" spans="1:5" s="11" customFormat="1" ht="13.5">
      <c r="A142" s="120"/>
      <c r="B142" s="15"/>
      <c r="C142" s="34" t="s">
        <v>41</v>
      </c>
      <c r="D142" s="137">
        <f>SUM(D140:D141)</f>
        <v>0</v>
      </c>
      <c r="E142" s="137">
        <f>SUM(E140:E141)</f>
        <v>0</v>
      </c>
    </row>
    <row r="143" spans="1:5" s="11" customFormat="1" ht="13.5">
      <c r="A143" s="120"/>
      <c r="B143" s="15"/>
      <c r="C143" s="38"/>
      <c r="D143" s="140"/>
      <c r="E143" s="140"/>
    </row>
    <row r="144" spans="1:5" s="11" customFormat="1" ht="13.5">
      <c r="A144" s="120"/>
      <c r="B144" s="34" t="s">
        <v>42</v>
      </c>
      <c r="C144" s="34"/>
      <c r="D144" s="137">
        <f>D131+D138+D142</f>
        <v>0</v>
      </c>
      <c r="E144" s="137">
        <f>E131+E138+E142</f>
        <v>0</v>
      </c>
    </row>
    <row r="145" spans="1:7" s="11" customFormat="1" ht="13.5">
      <c r="A145" s="120"/>
      <c r="B145" s="38"/>
      <c r="C145" s="38"/>
      <c r="D145" s="38"/>
      <c r="E145" s="40"/>
      <c r="F145" s="40"/>
      <c r="G145" s="40"/>
    </row>
    <row r="146" s="11" customFormat="1" ht="12.75">
      <c r="A146" s="120"/>
    </row>
    <row r="147" s="11" customFormat="1" ht="12.75">
      <c r="A147" s="120"/>
    </row>
    <row r="148" s="11" customFormat="1" ht="12.75">
      <c r="A148" s="120"/>
    </row>
    <row r="149" s="11" customFormat="1" ht="12.75">
      <c r="A149" s="120"/>
    </row>
    <row r="150" spans="1:2" s="11" customFormat="1" ht="12.75">
      <c r="A150" s="120"/>
      <c r="B150" s="18"/>
    </row>
    <row r="151" spans="1:2" s="11" customFormat="1" ht="12.75">
      <c r="A151" s="120"/>
      <c r="B151" s="18"/>
    </row>
    <row r="152" spans="1:2" s="11" customFormat="1" ht="12.75">
      <c r="A152" s="120"/>
      <c r="B152" s="18"/>
    </row>
    <row r="153" s="11" customFormat="1" ht="12.75">
      <c r="A153" s="120"/>
    </row>
    <row r="154" s="11" customFormat="1" ht="12.75">
      <c r="A154" s="120"/>
    </row>
    <row r="155" s="11" customFormat="1" ht="12.75">
      <c r="A155" s="120"/>
    </row>
    <row r="156" s="11" customFormat="1" ht="12.75">
      <c r="A156" s="120"/>
    </row>
    <row r="157" s="11" customFormat="1" ht="12.75">
      <c r="A157" s="120"/>
    </row>
    <row r="158" s="11" customFormat="1" ht="12.75">
      <c r="A158" s="120"/>
    </row>
    <row r="159" s="11" customFormat="1" ht="12.75">
      <c r="A159" s="120"/>
    </row>
    <row r="160" s="11" customFormat="1" ht="12.75">
      <c r="A160" s="120"/>
    </row>
    <row r="161" s="11" customFormat="1" ht="12.75">
      <c r="A161" s="120"/>
    </row>
    <row r="162" s="11" customFormat="1" ht="12.75">
      <c r="A162" s="120"/>
    </row>
    <row r="163" s="11" customFormat="1" ht="12.75">
      <c r="A163" s="120"/>
    </row>
    <row r="164" s="11" customFormat="1" ht="12.75">
      <c r="A164" s="120"/>
    </row>
    <row r="165" s="11" customFormat="1" ht="12.75">
      <c r="A165" s="120"/>
    </row>
    <row r="166" s="11" customFormat="1" ht="12.75">
      <c r="A166" s="120"/>
    </row>
    <row r="167" s="11" customFormat="1" ht="12.75">
      <c r="A167" s="120"/>
    </row>
    <row r="168" s="11" customFormat="1" ht="12.75">
      <c r="A168" s="120"/>
    </row>
    <row r="169" s="11" customFormat="1" ht="12.75">
      <c r="A169" s="120"/>
    </row>
    <row r="170" s="11" customFormat="1" ht="12.75">
      <c r="A170" s="120"/>
    </row>
  </sheetData>
  <sheetProtection/>
  <mergeCells count="25">
    <mergeCell ref="D31:E31"/>
    <mergeCell ref="B32:C32"/>
    <mergeCell ref="B62:C62"/>
    <mergeCell ref="C78:D78"/>
    <mergeCell ref="C79:D79"/>
    <mergeCell ref="B107:C107"/>
    <mergeCell ref="D25:E25"/>
    <mergeCell ref="D26:E26"/>
    <mergeCell ref="D27:E27"/>
    <mergeCell ref="D28:E28"/>
    <mergeCell ref="D29:E29"/>
    <mergeCell ref="D30:E30"/>
    <mergeCell ref="E16:F16"/>
    <mergeCell ref="E17:F17"/>
    <mergeCell ref="B20:C20"/>
    <mergeCell ref="D22:E22"/>
    <mergeCell ref="D23:E23"/>
    <mergeCell ref="D24:E24"/>
    <mergeCell ref="A1:G1"/>
    <mergeCell ref="B6:G6"/>
    <mergeCell ref="B8:G8"/>
    <mergeCell ref="B10:G10"/>
    <mergeCell ref="B12:G12"/>
    <mergeCell ref="D14:E14"/>
    <mergeCell ref="F14:G14"/>
  </mergeCells>
  <printOptions horizontalCentered="1"/>
  <pageMargins left="0.75" right="0.75" top="1" bottom="1" header="0.5" footer="0.5"/>
  <pageSetup horizontalDpi="600" verticalDpi="600" orientation="landscape" scale="83" r:id="rId1"/>
  <rowBreaks count="3" manualBreakCount="3">
    <brk id="31" max="255" man="1"/>
    <brk id="61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COWIC</dc:creator>
  <cp:keywords/>
  <dc:description/>
  <cp:lastModifiedBy>Andy Crosson</cp:lastModifiedBy>
  <cp:lastPrinted>2018-02-20T19:31:33Z</cp:lastPrinted>
  <dcterms:created xsi:type="dcterms:W3CDTF">2009-01-26T14:08:12Z</dcterms:created>
  <dcterms:modified xsi:type="dcterms:W3CDTF">2024-06-26T13:09:57Z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Andy Crosson</vt:lpwstr>
  </property>
  <property fmtid="{D5CDD505-2E9C-101B-9397-08002B2CF9AE}" pid="3" name="Order">
    <vt:lpwstr>2455200.00000000</vt:lpwstr>
  </property>
  <property fmtid="{D5CDD505-2E9C-101B-9397-08002B2CF9AE}" pid="4" name="display_urn:schemas-microsoft-com:office:office#Author">
    <vt:lpwstr>Andy Crosson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